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Bank Reconciliation Exercises and Answers/Updated Feb 19/"/>
    </mc:Choice>
  </mc:AlternateContent>
  <xr:revisionPtr revIDLastSave="86" documentId="8_{AA61DD46-1F81-4890-B9E9-4AFFAA2BE3B1}" xr6:coauthVersionLast="40" xr6:coauthVersionMax="40" xr10:uidLastSave="{DFC43BCE-BFC2-4CD5-9500-4DDD5D82527B}"/>
  <bookViews>
    <workbookView xWindow="-28920" yWindow="-120" windowWidth="29040" windowHeight="15840" tabRatio="746" xr2:uid="{543B2D65-7B46-4118-99D4-BC98E9984E2A}"/>
    <workbookView visibility="hidden" xWindow="-28920" yWindow="-120" windowWidth="29040" windowHeight="15840" activeTab="2" xr2:uid="{1FCD8A72-AFC9-49BC-85CE-29D9300A9AC4}"/>
  </bookViews>
  <sheets>
    <sheet name="MENU" sheetId="13" r:id="rId1"/>
    <sheet name="Main Bank Account Cashbook" sheetId="1" r:id="rId2"/>
    <sheet name="Adjusted Cashbook Main Account" sheetId="7" r:id="rId3"/>
    <sheet name="Blank Cashbook" sheetId="9" r:id="rId4"/>
    <sheet name="Main Account Bank Statement" sheetId="2" r:id="rId5"/>
    <sheet name="List of Differences" sheetId="3" r:id="rId6"/>
    <sheet name="Blank List Paper" sheetId="10" r:id="rId7"/>
    <sheet name="Reconciliation Worksheet" sheetId="5" r:id="rId8"/>
    <sheet name="Blank Reconciliation Worksheet" sheetId="11" r:id="rId9"/>
    <sheet name="Visa Cashbook" sheetId="8" r:id="rId10"/>
    <sheet name="Petty Cash Log" sheetId="6" r:id="rId11"/>
    <sheet name="Blank Petty Cash Log" sheetId="12" r:id="rId12"/>
  </sheets>
  <definedNames>
    <definedName name="_xlnm.Print_Area" localSheetId="2">'Adjusted Cashbook Main Account'!$B$1:$H$45</definedName>
    <definedName name="_xlnm.Print_Area" localSheetId="4">'Main Account Bank Statement'!$A$1:$H$47</definedName>
    <definedName name="_xlnm.Print_Area" localSheetId="1">'Main Bank Account Cashbook'!$B$1:$H$45</definedName>
    <definedName name="_xlnm.Print_Area" localSheetId="0">MENU!$A$1:$R$17</definedName>
    <definedName name="_xlnm.Print_Area" localSheetId="7">'Reconciliation Worksheet'!$A$1:$J$39</definedName>
    <definedName name="_xlnm.Print_Area" localSheetId="9">'Visa Cashbook'!$B$1:$H$34</definedName>
    <definedName name="_xlnm.Print_Titles" localSheetId="3">'Blank Cashbook'!$1:$3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7" l="1"/>
  <c r="H29" i="5" l="1"/>
  <c r="H33" i="5" s="1"/>
  <c r="H37" i="5" s="1"/>
  <c r="H16" i="2" l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l="1"/>
</calcChain>
</file>

<file path=xl/sharedStrings.xml><?xml version="1.0" encoding="utf-8"?>
<sst xmlns="http://schemas.openxmlformats.org/spreadsheetml/2006/main" count="470" uniqueCount="228">
  <si>
    <t>CASHBOOK OF THE ROSE AND FLOWER</t>
  </si>
  <si>
    <t>Date</t>
  </si>
  <si>
    <t>Details</t>
  </si>
  <si>
    <t>Ref</t>
  </si>
  <si>
    <t>Money In</t>
  </si>
  <si>
    <t>Money Out</t>
  </si>
  <si>
    <t>Bank Balance</t>
  </si>
  <si>
    <t>Account</t>
  </si>
  <si>
    <t>Ch 0001</t>
  </si>
  <si>
    <t>Advertising</t>
  </si>
  <si>
    <t>Opening Balance</t>
  </si>
  <si>
    <t>Mr Landlord</t>
  </si>
  <si>
    <t>Rent</t>
  </si>
  <si>
    <t>Power</t>
  </si>
  <si>
    <t>DC</t>
  </si>
  <si>
    <t>Power Supply Co - Connect power</t>
  </si>
  <si>
    <t>Telecom - Phone/broadbank install</t>
  </si>
  <si>
    <t>Office Supplies Inc. - Cash machine</t>
  </si>
  <si>
    <t>Office Supplies</t>
  </si>
  <si>
    <t>Local Grocers - tea, coffee, milk</t>
  </si>
  <si>
    <t>Cash</t>
  </si>
  <si>
    <t>Kitchen Supplies</t>
  </si>
  <si>
    <t>The City Express - Shop Assistant</t>
  </si>
  <si>
    <t>The City Express - Grand Opening</t>
  </si>
  <si>
    <t>BT Fuel Station - Fuel</t>
  </si>
  <si>
    <t>Vehicle Costs</t>
  </si>
  <si>
    <t>Telephone - Mobile</t>
  </si>
  <si>
    <t>Telephone - Landline</t>
  </si>
  <si>
    <t>Great Glass Cleaners - Window cleaning</t>
  </si>
  <si>
    <t>Cleaning</t>
  </si>
  <si>
    <t>Sales</t>
  </si>
  <si>
    <t>Office Supplies Inc. - Petty cash box</t>
  </si>
  <si>
    <t>Cash box</t>
  </si>
  <si>
    <t>Wages - Alice</t>
  </si>
  <si>
    <t>Wages Expenses</t>
  </si>
  <si>
    <t>Stationery</t>
  </si>
  <si>
    <t>All Wholesale Stationers</t>
  </si>
  <si>
    <t>Cash box float and cash machine</t>
  </si>
  <si>
    <t>Travel Costs</t>
  </si>
  <si>
    <t>Stock Purchases</t>
  </si>
  <si>
    <t>Bank Loan</t>
  </si>
  <si>
    <t>Purchases - floral supplies</t>
  </si>
  <si>
    <t>Airfare</t>
  </si>
  <si>
    <t>Deposit</t>
  </si>
  <si>
    <t>Bank deposit</t>
  </si>
  <si>
    <t xml:space="preserve">Money from grand opening sales </t>
  </si>
  <si>
    <t>Bank card</t>
  </si>
  <si>
    <t>Bank transfer</t>
  </si>
  <si>
    <t>Cash withdrawal</t>
  </si>
  <si>
    <t>Bill Payment</t>
  </si>
  <si>
    <t>Ch 003</t>
  </si>
  <si>
    <t>bank card</t>
  </si>
  <si>
    <t>Transfer in</t>
  </si>
  <si>
    <t>City Branch</t>
  </si>
  <si>
    <t>City Centre Street</t>
  </si>
  <si>
    <t>Private Box 002</t>
  </si>
  <si>
    <t>City 1234-52</t>
  </si>
  <si>
    <t>DATE</t>
  </si>
  <si>
    <t>CODE</t>
  </si>
  <si>
    <t>TRANSACTION DETAILS</t>
  </si>
  <si>
    <t>MONEY OUT</t>
  </si>
  <si>
    <t>MONEY IN</t>
  </si>
  <si>
    <t>BALANCE</t>
  </si>
  <si>
    <t>OPENING BALANCE</t>
  </si>
  <si>
    <t>From 12345-678-912-2</t>
  </si>
  <si>
    <t>AMB Internal Transfer</t>
  </si>
  <si>
    <t>AMB Business Account</t>
  </si>
  <si>
    <t>OTHER PARTY</t>
  </si>
  <si>
    <t>BI</t>
  </si>
  <si>
    <t>AMB Loans</t>
  </si>
  <si>
    <t>0001</t>
  </si>
  <si>
    <t>BP</t>
  </si>
  <si>
    <t>To 54321-987-654-0</t>
  </si>
  <si>
    <t>To 34567-012-987-1</t>
  </si>
  <si>
    <t>Power Suppl.</t>
  </si>
  <si>
    <t>To 76543-210-123-5</t>
  </si>
  <si>
    <t>Telecom</t>
  </si>
  <si>
    <t>Ch 0003</t>
  </si>
  <si>
    <t>0003</t>
  </si>
  <si>
    <t>ATM</t>
  </si>
  <si>
    <t>AMB ATM</t>
  </si>
  <si>
    <t>Withdrawal</t>
  </si>
  <si>
    <t>DE</t>
  </si>
  <si>
    <t>The City Express</t>
  </si>
  <si>
    <t>POS</t>
  </si>
  <si>
    <t>BT</t>
  </si>
  <si>
    <t>*****5024</t>
  </si>
  <si>
    <t>Dep</t>
  </si>
  <si>
    <t>Depost</t>
  </si>
  <si>
    <t>A Chapman</t>
  </si>
  <si>
    <t>Wages</t>
  </si>
  <si>
    <t>10004</t>
  </si>
  <si>
    <t>10005</t>
  </si>
  <si>
    <t>All W/Sale St</t>
  </si>
  <si>
    <t>10006</t>
  </si>
  <si>
    <t>FloralOnline</t>
  </si>
  <si>
    <t>10007</t>
  </si>
  <si>
    <t>AirlineOnline</t>
  </si>
  <si>
    <t>10008</t>
  </si>
  <si>
    <t>Advert Lge</t>
  </si>
  <si>
    <t>Fee</t>
  </si>
  <si>
    <t>OD</t>
  </si>
  <si>
    <t>Acct Overdraw Fee</t>
  </si>
  <si>
    <t>Charges</t>
  </si>
  <si>
    <t>Account Maintenance</t>
  </si>
  <si>
    <t>Ch Clearance</t>
  </si>
  <si>
    <t>If you have any questions, please call us</t>
  </si>
  <si>
    <t>Closing Balance</t>
  </si>
  <si>
    <t>BT Fuel Station - Phone Top-Up</t>
  </si>
  <si>
    <t>Personal funds deposited</t>
  </si>
  <si>
    <t>??</t>
  </si>
  <si>
    <t>Loan from AMB</t>
  </si>
  <si>
    <t>Loan</t>
  </si>
  <si>
    <t xml:space="preserve">Loan Drawdown </t>
  </si>
  <si>
    <t>AMB ****2049</t>
  </si>
  <si>
    <t>List of Differences</t>
  </si>
  <si>
    <t>BT purchase is $102.50 on Bank statement but split in Cashbook</t>
  </si>
  <si>
    <t>$10 overdraft fee is not in CB.</t>
  </si>
  <si>
    <t>$55 kitchen supplies not showing on Bank Stat</t>
  </si>
  <si>
    <t>$210 is not on Bank Stat. Why</t>
  </si>
  <si>
    <t>Must enter all bank charges to CB</t>
  </si>
  <si>
    <t>Dep 10001 Correction</t>
  </si>
  <si>
    <t>Hotel Grande - accommodation and meals</t>
  </si>
  <si>
    <t>$90 to GG glass cleaners is not on Bank Stat. Why?</t>
  </si>
  <si>
    <t>What is the $110 AMB Loans</t>
  </si>
  <si>
    <t xml:space="preserve">$50 deposit correction must be entered to CB - </t>
  </si>
  <si>
    <t>check original deposit, why is it wrong</t>
  </si>
  <si>
    <t>$350 entered twice in CB. Look at receipt from Office Supplies</t>
  </si>
  <si>
    <t>QUESTIONS ROSE HAS</t>
  </si>
  <si>
    <t>SOLUTIONS TO QUESTIONS</t>
  </si>
  <si>
    <t>Paid with Petty Cash. Remove from CB</t>
  </si>
  <si>
    <t>Fine. Adds up.</t>
  </si>
  <si>
    <t>Paid with personal cash</t>
  </si>
  <si>
    <t>Paid with Visa not with Bank card. Remove fm CB</t>
  </si>
  <si>
    <t>Add to CB - haven't got an arranged OD with bank</t>
  </si>
  <si>
    <t xml:space="preserve">   correctly. Bank is right. Adjust CB.</t>
  </si>
  <si>
    <t>Loan repayment and interest - add to cB</t>
  </si>
  <si>
    <t>(start CB for Visa)</t>
  </si>
  <si>
    <t>ñ</t>
  </si>
  <si>
    <t>Alice did not add checks and cash</t>
  </si>
  <si>
    <t>Adjust amounts</t>
  </si>
  <si>
    <t>* start separate Cashbook page for Visa and a Petty Cash Log for the Petty Cash</t>
  </si>
  <si>
    <t>Ch 0004</t>
  </si>
  <si>
    <t>Signwriting on vehicle - City Signwriters</t>
  </si>
  <si>
    <t>Marketing</t>
  </si>
  <si>
    <t xml:space="preserve"> </t>
  </si>
  <si>
    <t>Ch 004 not on Bank Stat. ??</t>
  </si>
  <si>
    <t>Check not presented yet</t>
  </si>
  <si>
    <t>BANK RECONCILIATION REPORT</t>
  </si>
  <si>
    <t>Date of Bank Statement:</t>
  </si>
  <si>
    <t>Outstanding Deposits</t>
  </si>
  <si>
    <t>Total A</t>
  </si>
  <si>
    <t>Total B</t>
  </si>
  <si>
    <t>Reconciliation</t>
  </si>
  <si>
    <t>Sub-total</t>
  </si>
  <si>
    <t>Less: Outstanding Deposits (Total B)</t>
  </si>
  <si>
    <t>Expected Bank Statement Balance</t>
  </si>
  <si>
    <t>Closing Cash Book Balance at</t>
  </si>
  <si>
    <t>Bank Account Name or Number:</t>
  </si>
  <si>
    <t>Amount</t>
  </si>
  <si>
    <t>Overdraft fee from bank</t>
  </si>
  <si>
    <t>Bank charge</t>
  </si>
  <si>
    <t>Bank Fee</t>
  </si>
  <si>
    <t>Bank Fees/Charges</t>
  </si>
  <si>
    <t>Correction to deposit on 21 April</t>
  </si>
  <si>
    <t>Bank Charges</t>
  </si>
  <si>
    <t>Account Maintenance Fee</t>
  </si>
  <si>
    <t>Check clearance fee</t>
  </si>
  <si>
    <t>Loan repayment to AMB</t>
  </si>
  <si>
    <t>Loan interest to AMB</t>
  </si>
  <si>
    <t>Interest Expense</t>
  </si>
  <si>
    <t>Correction</t>
  </si>
  <si>
    <t>Reverse Travel Costs 30/04 paid with Visa</t>
  </si>
  <si>
    <t>Reverse window cleaning 21/04  - paid cash</t>
  </si>
  <si>
    <t>Reverse Office supplies - 08/04 entered twice</t>
  </si>
  <si>
    <t>APRIL</t>
  </si>
  <si>
    <t>Reverse kitchen supplies - 08/04 paid cash</t>
  </si>
  <si>
    <t>The Rose and Flower</t>
  </si>
  <si>
    <t xml:space="preserve"> 0004</t>
  </si>
  <si>
    <t>Credit Card Balance</t>
  </si>
  <si>
    <t>Visa card</t>
  </si>
  <si>
    <t>VISA ACCOUNT</t>
  </si>
  <si>
    <t>PETTY CASH LOG</t>
  </si>
  <si>
    <t>MONTH:</t>
  </si>
  <si>
    <t>Detail</t>
  </si>
  <si>
    <t>Cash In</t>
  </si>
  <si>
    <t>Cash Out</t>
  </si>
  <si>
    <t>Balance</t>
  </si>
  <si>
    <t>Total cash left at month end</t>
  </si>
  <si>
    <t>Float</t>
  </si>
  <si>
    <t>Less: Total Cash Left</t>
  </si>
  <si>
    <t>Top up with</t>
  </si>
  <si>
    <t>Tea, coffee and milk for kitchen</t>
  </si>
  <si>
    <t>Bank interest</t>
  </si>
  <si>
    <t>12345-678-912-3 (Main Bank A/c)</t>
  </si>
  <si>
    <t>Capital</t>
  </si>
  <si>
    <t>Add: Unpresented Checks/Cheques (Total A)</t>
  </si>
  <si>
    <t>Unpresented Checks/Cheques</t>
  </si>
  <si>
    <t>CASHBOOK</t>
  </si>
  <si>
    <t>Main Bank Account Cashbook</t>
  </si>
  <si>
    <t>Adjusted Cashbook Main Account</t>
  </si>
  <si>
    <t>Main Account Bank Statement</t>
  </si>
  <si>
    <t>Reconciliation Worksheet</t>
  </si>
  <si>
    <t>Visa Cashbook</t>
  </si>
  <si>
    <t>Petty Cash Log</t>
  </si>
  <si>
    <t>The Rose and Flower Documents</t>
  </si>
  <si>
    <t>Blank Practice Forms</t>
  </si>
  <si>
    <t>Blank Cashbook</t>
  </si>
  <si>
    <t>Blank List Paper</t>
  </si>
  <si>
    <t>Blank Reconciliation Worksheet</t>
  </si>
  <si>
    <t>Blank Petty Cash Log</t>
  </si>
  <si>
    <t>MENU</t>
  </si>
  <si>
    <t>This Bank Reconciliation Exercise and Answer Workbook</t>
  </si>
  <si>
    <t>has been developed by Sarah Booysen of Beginner Bookkeeping.</t>
  </si>
  <si>
    <t>This workbook and the sheets in it are for personal use</t>
  </si>
  <si>
    <t>If you are a teacher you may print and distribute as many</t>
  </si>
  <si>
    <t>Please contact me if you have any questions.</t>
  </si>
  <si>
    <t>www.beginner-bookkeeping.com/contact-me.html</t>
  </si>
  <si>
    <t>and practice only. They are not to be reproduced for sale.</t>
  </si>
  <si>
    <t>copies of these pages as you like to your students for</t>
  </si>
  <si>
    <t>practice.</t>
  </si>
  <si>
    <t>The blank forms are unlocked and can be changed if you wish.</t>
  </si>
  <si>
    <t>The Rose and Flower sheets are locked and cannot be changed.</t>
  </si>
  <si>
    <t>Cash Machine</t>
  </si>
  <si>
    <t>Cash withdrawal for Cash Machine float</t>
  </si>
  <si>
    <t>Adjust Cash Box float - was only $80</t>
  </si>
  <si>
    <t>$200 withdrawal must be split to two accounts</t>
  </si>
  <si>
    <t xml:space="preserve"> $80 to Cash Box $120 to Cash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</si>
</sst>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;[Red]\-&quot;$&quot;#,##0.00"/>
    <numFmt numFmtId="44" formatCode="_-&quot;$&quot;* #,##0.00_-;\-&quot;$&quot;* #,##0.00_-;_-&quot;$&quot;* &quot;-&quot;??_-;_-@_-"/>
    <numFmt numFmtId="164" formatCode="[$-1409]d\ mmmm\ yyyy;@"/>
    <numFmt numFmtId="165" formatCode="&quot;$&quot;#,##0.00"/>
    <numFmt numFmtId="166" formatCode="d\ mmm"/>
    <numFmt numFmtId="167" formatCode="#,##0.00;\(#,##0.00\)"/>
    <numFmt numFmtId="168" formatCode="#,##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Arial Nova"/>
      <family val="2"/>
    </font>
    <font>
      <b/>
      <sz val="18"/>
      <color theme="1"/>
      <name val="Arial Nova"/>
      <family val="2"/>
    </font>
    <font>
      <sz val="18"/>
      <color theme="3"/>
      <name val="Arial Nova"/>
      <family val="2"/>
    </font>
    <font>
      <sz val="11"/>
      <color theme="1"/>
      <name val="Arial Nova"/>
      <family val="2"/>
    </font>
    <font>
      <b/>
      <sz val="12"/>
      <color theme="1"/>
      <name val="Arial Nova"/>
      <family val="2"/>
    </font>
    <font>
      <sz val="10"/>
      <color theme="1"/>
      <name val="Arial Nova"/>
      <family val="2"/>
    </font>
    <font>
      <sz val="9"/>
      <color theme="1"/>
      <name val="Arial Nova"/>
      <family val="2"/>
    </font>
    <font>
      <b/>
      <sz val="8"/>
      <color theme="1"/>
      <name val="Arial Nova"/>
      <family val="2"/>
    </font>
    <font>
      <b/>
      <sz val="8"/>
      <color theme="1"/>
      <name val="Arial Nova Cond Light"/>
      <family val="2"/>
    </font>
    <font>
      <b/>
      <sz val="9"/>
      <color theme="1"/>
      <name val="Arial Nova"/>
      <family val="2"/>
    </font>
    <font>
      <sz val="12"/>
      <color theme="1"/>
      <name val="Wingdings"/>
      <charset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70C0"/>
      <name val="Kristen ITC"/>
      <family val="4"/>
    </font>
    <font>
      <u/>
      <sz val="11"/>
      <color rgb="FF0070C0"/>
      <name val="Kristen ITC"/>
      <family val="4"/>
    </font>
    <font>
      <sz val="10"/>
      <color rgb="FF0070C0"/>
      <name val="Kristen ITC"/>
      <family val="4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Kristen ITC"/>
      <family val="4"/>
    </font>
    <font>
      <sz val="12"/>
      <color rgb="FFFF0000"/>
      <name val="Wingdings"/>
      <charset val="2"/>
    </font>
    <font>
      <b/>
      <sz val="15"/>
      <color theme="3"/>
      <name val="Arial Nova"/>
      <family val="2"/>
    </font>
    <font>
      <sz val="10"/>
      <name val="Arial Nova"/>
      <family val="2"/>
    </font>
    <font>
      <sz val="14"/>
      <name val="Arial Nova"/>
      <family val="2"/>
    </font>
    <font>
      <b/>
      <sz val="14"/>
      <name val="Arial Nova"/>
      <family val="2"/>
    </font>
    <font>
      <sz val="12"/>
      <color indexed="63"/>
      <name val="Arial Nova"/>
      <family val="2"/>
    </font>
    <font>
      <sz val="12"/>
      <name val="Arial Nova"/>
      <family val="2"/>
    </font>
    <font>
      <u/>
      <sz val="12"/>
      <name val="Arial Nova"/>
      <family val="2"/>
    </font>
    <font>
      <b/>
      <sz val="12"/>
      <name val="Arial Nova"/>
      <family val="2"/>
    </font>
    <font>
      <b/>
      <sz val="14"/>
      <color theme="3"/>
      <name val="Calibri"/>
      <family val="2"/>
      <scheme val="minor"/>
    </font>
    <font>
      <i/>
      <sz val="8"/>
      <name val="Arial Nova"/>
      <family val="2"/>
    </font>
    <font>
      <i/>
      <sz val="9"/>
      <color theme="1"/>
      <name val="Arial Nova"/>
      <family val="2"/>
    </font>
    <font>
      <sz val="10"/>
      <color theme="3" tint="0.39997558519241921"/>
      <name val="Arial Nova"/>
      <family val="2"/>
    </font>
    <font>
      <sz val="14"/>
      <color rgb="FF0070C0"/>
      <name val="Kristen ITC"/>
      <family val="4"/>
    </font>
    <font>
      <sz val="11"/>
      <color rgb="FF0070C0"/>
      <name val="Calibri"/>
      <family val="2"/>
      <scheme val="minor"/>
    </font>
    <font>
      <b/>
      <sz val="11"/>
      <color rgb="FFFA7D00"/>
      <name val="Kristen ITC"/>
      <family val="4"/>
    </font>
    <font>
      <b/>
      <sz val="12"/>
      <name val="Arial"/>
      <family val="2"/>
    </font>
    <font>
      <sz val="11"/>
      <name val="Arial"/>
      <family val="2"/>
    </font>
    <font>
      <sz val="12"/>
      <color rgb="FF0070C0"/>
      <name val="Kristen ITC"/>
      <family val="4"/>
    </font>
    <font>
      <sz val="12"/>
      <name val="Arial"/>
      <family val="2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gradientFill degree="90">
        <stop position="0">
          <color theme="0"/>
        </stop>
        <stop position="1">
          <color theme="0" tint="-0.25098422193060094"/>
        </stop>
      </gradientFill>
    </fill>
    <fill>
      <gradientFill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auto="1"/>
      </left>
      <right style="hair">
        <color auto="1"/>
      </right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rgb="FF0070C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rgb="FFB2B2B2"/>
      </right>
      <top/>
      <bottom/>
      <diagonal/>
    </border>
    <border>
      <left/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medium">
        <color rgb="FFB2B2B2"/>
      </left>
      <right/>
      <top style="medium">
        <color rgb="FFB2B2B2"/>
      </top>
      <bottom/>
      <diagonal/>
    </border>
    <border>
      <left/>
      <right/>
      <top style="medium">
        <color rgb="FFB2B2B2"/>
      </top>
      <bottom/>
      <diagonal/>
    </border>
    <border>
      <left/>
      <right style="thin">
        <color rgb="FFB2B2B2"/>
      </right>
      <top style="medium">
        <color rgb="FFB2B2B2"/>
      </top>
      <bottom/>
      <diagonal/>
    </border>
    <border>
      <left style="medium">
        <color rgb="FFB2B2B2"/>
      </left>
      <right/>
      <top/>
      <bottom/>
      <diagonal/>
    </border>
    <border>
      <left style="medium">
        <color rgb="FFB2B2B2"/>
      </left>
      <right/>
      <top/>
      <bottom style="thin">
        <color rgb="FFB2B2B2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4" fillId="0" borderId="6" applyNumberFormat="0" applyFill="0" applyAlignment="0" applyProtection="0"/>
    <xf numFmtId="0" fontId="18" fillId="3" borderId="7" applyNumberFormat="0" applyAlignment="0" applyProtection="0"/>
    <xf numFmtId="0" fontId="1" fillId="4" borderId="8" applyNumberFormat="0" applyFont="0" applyAlignment="0" applyProtection="0"/>
    <xf numFmtId="0" fontId="1" fillId="5" borderId="0" applyNumberFormat="0" applyBorder="0" applyAlignment="0" applyProtection="0"/>
    <xf numFmtId="0" fontId="45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2"/>
    <xf numFmtId="0" fontId="4" fillId="0" borderId="0" xfId="4"/>
    <xf numFmtId="16" fontId="4" fillId="0" borderId="0" xfId="4" applyNumberFormat="1"/>
    <xf numFmtId="44" fontId="0" fillId="0" borderId="0" xfId="1" applyFont="1"/>
    <xf numFmtId="0" fontId="6" fillId="0" borderId="0" xfId="0" applyFont="1"/>
    <xf numFmtId="16" fontId="7" fillId="0" borderId="0" xfId="2" applyNumberFormat="1" applyFont="1"/>
    <xf numFmtId="0" fontId="7" fillId="0" borderId="0" xfId="2" applyFont="1"/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3" fillId="2" borderId="2" xfId="5" applyFont="1" applyBorder="1" applyAlignment="1">
      <alignment vertical="center"/>
    </xf>
    <xf numFmtId="0" fontId="13" fillId="2" borderId="3" xfId="5" applyFont="1" applyBorder="1" applyAlignment="1">
      <alignment vertical="center"/>
    </xf>
    <xf numFmtId="0" fontId="13" fillId="2" borderId="3" xfId="5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165" fontId="14" fillId="0" borderId="0" xfId="0" applyNumberFormat="1" applyFont="1"/>
    <xf numFmtId="0" fontId="11" fillId="0" borderId="3" xfId="0" applyFont="1" applyBorder="1" applyAlignment="1">
      <alignment vertical="center"/>
    </xf>
    <xf numFmtId="4" fontId="11" fillId="0" borderId="3" xfId="0" applyNumberFormat="1" applyFont="1" applyBorder="1" applyAlignment="1">
      <alignment vertical="center"/>
    </xf>
    <xf numFmtId="166" fontId="11" fillId="0" borderId="3" xfId="0" applyNumberFormat="1" applyFont="1" applyBorder="1" applyAlignment="1">
      <alignment horizontal="right" vertical="center" indent="2"/>
    </xf>
    <xf numFmtId="0" fontId="11" fillId="0" borderId="3" xfId="0" quotePrefix="1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166" fontId="16" fillId="0" borderId="4" xfId="6" applyNumberFormat="1" applyAlignment="1">
      <alignment horizontal="right" vertical="center" indent="2"/>
    </xf>
    <xf numFmtId="0" fontId="16" fillId="0" borderId="4" xfId="6" applyAlignment="1">
      <alignment vertical="center"/>
    </xf>
    <xf numFmtId="4" fontId="16" fillId="0" borderId="4" xfId="6" applyNumberFormat="1" applyAlignment="1">
      <alignment vertical="center"/>
    </xf>
    <xf numFmtId="0" fontId="1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4" fontId="16" fillId="0" borderId="4" xfId="6" applyNumberFormat="1" applyAlignment="1">
      <alignment horizontal="right" vertical="center"/>
    </xf>
    <xf numFmtId="165" fontId="16" fillId="0" borderId="4" xfId="6" applyNumberFormat="1" applyAlignment="1">
      <alignment vertical="center"/>
    </xf>
    <xf numFmtId="0" fontId="15" fillId="0" borderId="0" xfId="0" applyFont="1"/>
    <xf numFmtId="0" fontId="3" fillId="0" borderId="9" xfId="3" applyBorder="1"/>
    <xf numFmtId="0" fontId="19" fillId="0" borderId="9" xfId="0" applyFont="1" applyBorder="1"/>
    <xf numFmtId="16" fontId="19" fillId="0" borderId="9" xfId="0" applyNumberFormat="1" applyFont="1" applyBorder="1"/>
    <xf numFmtId="44" fontId="19" fillId="0" borderId="9" xfId="1" applyFont="1" applyBorder="1" applyAlignment="1">
      <alignment horizontal="left"/>
    </xf>
    <xf numFmtId="16" fontId="19" fillId="0" borderId="9" xfId="4" applyNumberFormat="1" applyFont="1" applyBorder="1"/>
    <xf numFmtId="0" fontId="22" fillId="0" borderId="0" xfId="0" applyFont="1"/>
    <xf numFmtId="0" fontId="20" fillId="4" borderId="10" xfId="10" applyFont="1" applyBorder="1"/>
    <xf numFmtId="0" fontId="0" fillId="4" borderId="10" xfId="10" applyFont="1" applyBorder="1"/>
    <xf numFmtId="0" fontId="0" fillId="4" borderId="11" xfId="10" applyFont="1" applyBorder="1"/>
    <xf numFmtId="0" fontId="21" fillId="4" borderId="11" xfId="10" applyFont="1" applyBorder="1"/>
    <xf numFmtId="16" fontId="21" fillId="4" borderId="11" xfId="10" applyNumberFormat="1" applyFont="1" applyBorder="1"/>
    <xf numFmtId="0" fontId="0" fillId="4" borderId="12" xfId="10" applyFont="1" applyBorder="1"/>
    <xf numFmtId="0" fontId="16" fillId="0" borderId="0" xfId="0" applyFont="1"/>
    <xf numFmtId="0" fontId="23" fillId="0" borderId="0" xfId="0" applyFont="1"/>
    <xf numFmtId="0" fontId="24" fillId="4" borderId="11" xfId="10" applyFont="1" applyBorder="1"/>
    <xf numFmtId="0" fontId="25" fillId="4" borderId="11" xfId="10" applyFont="1" applyBorder="1" applyAlignment="1">
      <alignment horizontal="right"/>
    </xf>
    <xf numFmtId="0" fontId="24" fillId="4" borderId="10" xfId="10" applyFont="1" applyBorder="1"/>
    <xf numFmtId="0" fontId="21" fillId="4" borderId="12" xfId="10" applyFont="1" applyBorder="1"/>
    <xf numFmtId="16" fontId="21" fillId="4" borderId="12" xfId="10" applyNumberFormat="1" applyFont="1" applyBorder="1"/>
    <xf numFmtId="0" fontId="24" fillId="4" borderId="12" xfId="10" applyFont="1" applyBorder="1"/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28" fillId="0" borderId="0" xfId="0" quotePrefix="1" applyFont="1" applyAlignment="1">
      <alignment horizontal="right"/>
    </xf>
    <xf numFmtId="0" fontId="30" fillId="0" borderId="0" xfId="0" applyFont="1"/>
    <xf numFmtId="0" fontId="31" fillId="0" borderId="0" xfId="0" applyFont="1"/>
    <xf numFmtId="2" fontId="27" fillId="0" borderId="0" xfId="0" applyNumberFormat="1" applyFont="1"/>
    <xf numFmtId="0" fontId="32" fillId="0" borderId="0" xfId="0" applyFont="1"/>
    <xf numFmtId="165" fontId="31" fillId="0" borderId="0" xfId="0" applyNumberFormat="1" applyFont="1"/>
    <xf numFmtId="0" fontId="33" fillId="0" borderId="0" xfId="0" applyFont="1"/>
    <xf numFmtId="0" fontId="31" fillId="0" borderId="0" xfId="0" applyFont="1" applyAlignment="1">
      <alignment horizontal="right"/>
    </xf>
    <xf numFmtId="165" fontId="33" fillId="0" borderId="0" xfId="0" applyNumberFormat="1" applyFont="1"/>
    <xf numFmtId="165" fontId="27" fillId="0" borderId="0" xfId="0" applyNumberFormat="1" applyFont="1"/>
    <xf numFmtId="0" fontId="34" fillId="0" borderId="0" xfId="4" applyFont="1" applyAlignment="1">
      <alignment horizontal="left"/>
    </xf>
    <xf numFmtId="0" fontId="34" fillId="0" borderId="0" xfId="4" applyFont="1" applyAlignment="1">
      <alignment horizontal="center"/>
    </xf>
    <xf numFmtId="0" fontId="28" fillId="0" borderId="0" xfId="0" applyFont="1" applyAlignment="1">
      <alignment horizontal="right"/>
    </xf>
    <xf numFmtId="2" fontId="18" fillId="3" borderId="7" xfId="9" applyNumberFormat="1"/>
    <xf numFmtId="0" fontId="35" fillId="0" borderId="0" xfId="0" applyFont="1" applyAlignment="1">
      <alignment horizontal="centerContinuous"/>
    </xf>
    <xf numFmtId="0" fontId="36" fillId="0" borderId="0" xfId="0" applyFont="1" applyAlignment="1">
      <alignment horizontal="centerContinuous" vertical="center"/>
    </xf>
    <xf numFmtId="0" fontId="26" fillId="0" borderId="0" xfId="7" applyFont="1" applyBorder="1"/>
    <xf numFmtId="0" fontId="26" fillId="0" borderId="0" xfId="7" applyFont="1" applyBorder="1" applyAlignment="1">
      <alignment horizontal="centerContinuous"/>
    </xf>
    <xf numFmtId="0" fontId="37" fillId="0" borderId="0" xfId="0" applyFont="1" applyAlignment="1">
      <alignment horizontal="centerContinuous"/>
    </xf>
    <xf numFmtId="167" fontId="19" fillId="0" borderId="9" xfId="1" applyNumberFormat="1" applyFont="1" applyBorder="1"/>
    <xf numFmtId="4" fontId="0" fillId="0" borderId="0" xfId="0" applyNumberFormat="1"/>
    <xf numFmtId="168" fontId="0" fillId="0" borderId="0" xfId="0" applyNumberFormat="1"/>
    <xf numFmtId="8" fontId="19" fillId="0" borderId="15" xfId="6" applyNumberFormat="1" applyFont="1" applyBorder="1"/>
    <xf numFmtId="8" fontId="19" fillId="0" borderId="15" xfId="6" applyNumberFormat="1" applyFont="1" applyBorder="1" applyAlignment="1">
      <alignment horizontal="right" indent="1"/>
    </xf>
    <xf numFmtId="165" fontId="21" fillId="0" borderId="4" xfId="6" applyNumberFormat="1" applyFont="1" applyAlignment="1">
      <alignment horizontal="right" indent="1"/>
    </xf>
    <xf numFmtId="0" fontId="4" fillId="0" borderId="0" xfId="8" applyBorder="1" applyAlignment="1">
      <alignment horizontal="center"/>
    </xf>
    <xf numFmtId="0" fontId="17" fillId="0" borderId="16" xfId="7" applyBorder="1" applyAlignment="1">
      <alignment horizontal="centerContinuous"/>
    </xf>
    <xf numFmtId="0" fontId="26" fillId="0" borderId="16" xfId="7" applyFont="1" applyBorder="1"/>
    <xf numFmtId="15" fontId="19" fillId="0" borderId="16" xfId="8" applyNumberFormat="1" applyFont="1" applyBorder="1" applyAlignment="1">
      <alignment horizontal="left"/>
    </xf>
    <xf numFmtId="0" fontId="40" fillId="3" borderId="7" xfId="9" applyFont="1"/>
    <xf numFmtId="16" fontId="40" fillId="3" borderId="7" xfId="9" applyNumberFormat="1" applyFont="1"/>
    <xf numFmtId="0" fontId="40" fillId="3" borderId="13" xfId="9" applyFont="1" applyBorder="1"/>
    <xf numFmtId="2" fontId="40" fillId="3" borderId="14" xfId="9" applyNumberFormat="1" applyFont="1" applyBorder="1"/>
    <xf numFmtId="16" fontId="19" fillId="3" borderId="7" xfId="9" applyNumberFormat="1" applyFont="1"/>
    <xf numFmtId="0" fontId="19" fillId="3" borderId="7" xfId="9" applyFont="1"/>
    <xf numFmtId="2" fontId="19" fillId="3" borderId="7" xfId="9" applyNumberFormat="1" applyFont="1"/>
    <xf numFmtId="0" fontId="19" fillId="3" borderId="7" xfId="9" quotePrefix="1" applyFont="1"/>
    <xf numFmtId="0" fontId="41" fillId="0" borderId="0" xfId="0" applyFont="1"/>
    <xf numFmtId="0" fontId="42" fillId="0" borderId="19" xfId="0" applyFont="1" applyBorder="1"/>
    <xf numFmtId="2" fontId="42" fillId="0" borderId="19" xfId="0" applyNumberFormat="1" applyFont="1" applyBorder="1"/>
    <xf numFmtId="0" fontId="42" fillId="0" borderId="19" xfId="0" applyFont="1" applyBorder="1" applyAlignment="1">
      <alignment horizontal="left"/>
    </xf>
    <xf numFmtId="0" fontId="41" fillId="0" borderId="0" xfId="0" applyFont="1" applyAlignment="1">
      <alignment horizontal="right"/>
    </xf>
    <xf numFmtId="0" fontId="17" fillId="0" borderId="5" xfId="7"/>
    <xf numFmtId="0" fontId="4" fillId="0" borderId="19" xfId="4" applyBorder="1" applyAlignment="1">
      <alignment horizontal="left"/>
    </xf>
    <xf numFmtId="0" fontId="4" fillId="0" borderId="19" xfId="4" applyBorder="1" applyAlignment="1">
      <alignment horizontal="center"/>
    </xf>
    <xf numFmtId="0" fontId="43" fillId="0" borderId="18" xfId="0" applyFont="1" applyBorder="1" applyAlignment="1">
      <alignment horizontal="center"/>
    </xf>
    <xf numFmtId="0" fontId="44" fillId="0" borderId="19" xfId="0" applyFont="1" applyBorder="1" applyAlignment="1">
      <alignment horizontal="left"/>
    </xf>
    <xf numFmtId="0" fontId="44" fillId="0" borderId="19" xfId="0" applyFont="1" applyBorder="1"/>
    <xf numFmtId="2" fontId="44" fillId="0" borderId="19" xfId="0" applyNumberFormat="1" applyFont="1" applyBorder="1"/>
    <xf numFmtId="14" fontId="44" fillId="0" borderId="19" xfId="0" applyNumberFormat="1" applyFont="1" applyBorder="1" applyAlignment="1">
      <alignment horizontal="left"/>
    </xf>
    <xf numFmtId="167" fontId="19" fillId="0" borderId="23" xfId="1" applyNumberFormat="1" applyFont="1" applyBorder="1"/>
    <xf numFmtId="15" fontId="19" fillId="0" borderId="16" xfId="8" applyNumberFormat="1" applyFont="1" applyBorder="1"/>
    <xf numFmtId="0" fontId="39" fillId="0" borderId="16" xfId="0" applyFont="1" applyBorder="1"/>
    <xf numFmtId="165" fontId="19" fillId="0" borderId="4" xfId="6" applyNumberFormat="1" applyFont="1" applyAlignment="1">
      <alignment horizontal="right" indent="1"/>
    </xf>
    <xf numFmtId="14" fontId="19" fillId="0" borderId="19" xfId="0" applyNumberFormat="1" applyFont="1" applyBorder="1" applyAlignment="1">
      <alignment horizontal="left"/>
    </xf>
    <xf numFmtId="0" fontId="19" fillId="0" borderId="19" xfId="0" applyFont="1" applyBorder="1"/>
    <xf numFmtId="2" fontId="19" fillId="0" borderId="19" xfId="0" applyNumberFormat="1" applyFont="1" applyBorder="1"/>
    <xf numFmtId="165" fontId="19" fillId="0" borderId="22" xfId="6" applyNumberFormat="1" applyFont="1" applyBorder="1"/>
    <xf numFmtId="0" fontId="1" fillId="0" borderId="0" xfId="0" applyFont="1"/>
    <xf numFmtId="2" fontId="19" fillId="0" borderId="0" xfId="0" applyNumberFormat="1" applyFont="1"/>
    <xf numFmtId="2" fontId="19" fillId="0" borderId="18" xfId="0" applyNumberFormat="1" applyFont="1" applyBorder="1"/>
    <xf numFmtId="2" fontId="19" fillId="0" borderId="21" xfId="0" applyNumberFormat="1" applyFont="1" applyBorder="1"/>
    <xf numFmtId="167" fontId="0" fillId="0" borderId="0" xfId="0" applyNumberFormat="1"/>
    <xf numFmtId="165" fontId="19" fillId="0" borderId="0" xfId="0" applyNumberFormat="1" applyFont="1" applyAlignment="1">
      <alignment horizontal="right" indent="2"/>
    </xf>
    <xf numFmtId="165" fontId="19" fillId="0" borderId="0" xfId="8" applyNumberFormat="1" applyFont="1" applyBorder="1" applyAlignment="1">
      <alignment horizontal="right" indent="2"/>
    </xf>
    <xf numFmtId="0" fontId="8" fillId="0" borderId="0" xfId="0" applyFont="1" applyAlignment="1">
      <alignment horizontal="right" indent="2"/>
    </xf>
    <xf numFmtId="0" fontId="4" fillId="0" borderId="0" xfId="8" applyBorder="1" applyAlignment="1">
      <alignment horizontal="right" indent="2"/>
    </xf>
    <xf numFmtId="0" fontId="38" fillId="0" borderId="18" xfId="0" applyFont="1" applyBorder="1"/>
    <xf numFmtId="0" fontId="38" fillId="0" borderId="0" xfId="0" applyFont="1"/>
    <xf numFmtId="0" fontId="45" fillId="6" borderId="24" xfId="12" applyFill="1" applyBorder="1" applyAlignment="1">
      <alignment horizontal="left" vertical="center" indent="1"/>
    </xf>
    <xf numFmtId="0" fontId="45" fillId="7" borderId="24" xfId="12" applyFill="1" applyBorder="1" applyAlignment="1">
      <alignment horizontal="left" vertical="center" indent="1"/>
    </xf>
    <xf numFmtId="0" fontId="1" fillId="8" borderId="0" xfId="11" applyFill="1"/>
    <xf numFmtId="0" fontId="1" fillId="9" borderId="0" xfId="11" applyFill="1"/>
    <xf numFmtId="0" fontId="0" fillId="10" borderId="0" xfId="0" applyFill="1"/>
    <xf numFmtId="0" fontId="2" fillId="10" borderId="0" xfId="2" applyFill="1"/>
    <xf numFmtId="0" fontId="4" fillId="10" borderId="6" xfId="8" applyFill="1" applyAlignment="1">
      <alignment vertical="center"/>
    </xf>
    <xf numFmtId="0" fontId="0" fillId="4" borderId="25" xfId="10" applyFont="1" applyBorder="1"/>
    <xf numFmtId="0" fontId="0" fillId="4" borderId="26" xfId="10" applyFont="1" applyBorder="1"/>
    <xf numFmtId="0" fontId="0" fillId="4" borderId="27" xfId="10" applyFont="1" applyBorder="1"/>
    <xf numFmtId="0" fontId="0" fillId="4" borderId="0" xfId="10" applyFont="1" applyBorder="1" applyAlignment="1">
      <alignment vertical="center"/>
    </xf>
    <xf numFmtId="0" fontId="45" fillId="4" borderId="0" xfId="12" applyFill="1" applyAlignment="1">
      <alignment vertical="center"/>
    </xf>
    <xf numFmtId="0" fontId="0" fillId="4" borderId="28" xfId="10" applyFont="1" applyBorder="1"/>
    <xf numFmtId="0" fontId="0" fillId="4" borderId="29" xfId="10" applyFont="1" applyBorder="1"/>
    <xf numFmtId="0" fontId="0" fillId="4" borderId="30" xfId="10" applyFont="1" applyBorder="1"/>
    <xf numFmtId="0" fontId="0" fillId="4" borderId="31" xfId="10" applyFont="1" applyBorder="1"/>
    <xf numFmtId="0" fontId="0" fillId="4" borderId="32" xfId="10" applyFont="1" applyBorder="1"/>
    <xf numFmtId="164" fontId="5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8" fillId="0" borderId="0" xfId="0" applyFont="1"/>
    <xf numFmtId="0" fontId="18" fillId="3" borderId="7" xfId="9" applyAlignment="1">
      <alignment horizontal="center" vertical="center"/>
    </xf>
    <xf numFmtId="0" fontId="18" fillId="3" borderId="7" xfId="9" applyAlignment="1">
      <alignment horizontal="right" vertical="center" indent="1"/>
    </xf>
    <xf numFmtId="14" fontId="19" fillId="0" borderId="16" xfId="8" applyNumberFormat="1" applyFont="1" applyBorder="1" applyAlignment="1">
      <alignment horizontal="left"/>
    </xf>
    <xf numFmtId="14" fontId="39" fillId="0" borderId="16" xfId="0" applyNumberFormat="1" applyFont="1" applyBorder="1"/>
    <xf numFmtId="165" fontId="19" fillId="0" borderId="18" xfId="8" applyNumberFormat="1" applyFont="1" applyBorder="1" applyAlignment="1">
      <alignment horizontal="right" indent="2"/>
    </xf>
    <xf numFmtId="165" fontId="19" fillId="0" borderId="17" xfId="8" applyNumberFormat="1" applyFont="1" applyBorder="1" applyAlignment="1">
      <alignment horizontal="right" indent="2"/>
    </xf>
    <xf numFmtId="14" fontId="19" fillId="0" borderId="18" xfId="8" applyNumberFormat="1" applyFont="1" applyBorder="1" applyAlignment="1">
      <alignment horizontal="center"/>
    </xf>
    <xf numFmtId="0" fontId="19" fillId="0" borderId="18" xfId="8" applyFont="1" applyBorder="1" applyAlignment="1">
      <alignment horizontal="center"/>
    </xf>
    <xf numFmtId="0" fontId="2" fillId="0" borderId="0" xfId="2" applyAlignment="1">
      <alignment horizontal="center"/>
    </xf>
    <xf numFmtId="0" fontId="41" fillId="0" borderId="20" xfId="0" applyFont="1" applyBorder="1" applyAlignment="1">
      <alignment horizontal="right"/>
    </xf>
    <xf numFmtId="0" fontId="0" fillId="0" borderId="20" xfId="0" applyBorder="1"/>
  </cellXfs>
  <cellStyles count="13">
    <cellStyle name="40% - Accent3" xfId="11" builtinId="39"/>
    <cellStyle name="60% - Accent1" xfId="5" builtinId="32"/>
    <cellStyle name="Calculation" xfId="9" builtinId="22"/>
    <cellStyle name="Currency" xfId="1" builtinId="4"/>
    <cellStyle name="Heading 1" xfId="7" builtinId="16"/>
    <cellStyle name="Heading 2" xfId="3" builtinId="17"/>
    <cellStyle name="Heading 3" xfId="8" builtinId="18"/>
    <cellStyle name="Heading 4" xfId="4" builtinId="19"/>
    <cellStyle name="Hyperlink" xfId="12" builtinId="8"/>
    <cellStyle name="Normal" xfId="0" builtinId="0"/>
    <cellStyle name="Note" xfId="10" builtinId="10"/>
    <cellStyle name="Title" xfId="2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9</xdr:row>
      <xdr:rowOff>161925</xdr:rowOff>
    </xdr:from>
    <xdr:to>
      <xdr:col>5</xdr:col>
      <xdr:colOff>0</xdr:colOff>
      <xdr:row>11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F704E3A-F7E3-4175-A285-AF2B3647F322}"/>
            </a:ext>
          </a:extLst>
        </xdr:cNvPr>
        <xdr:cNvSpPr txBox="1"/>
      </xdr:nvSpPr>
      <xdr:spPr>
        <a:xfrm>
          <a:off x="123824" y="1943100"/>
          <a:ext cx="284797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050">
              <a:latin typeface="Arial Nova" panose="020B0504020202020204" pitchFamily="34" charset="0"/>
            </a:rPr>
            <a:t>Account name:  </a:t>
          </a:r>
          <a:r>
            <a:rPr lang="en-NZ" sz="1100" b="1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The Rose and Flower</a:t>
          </a:r>
          <a:r>
            <a:rPr lang="en-NZ" sz="1200">
              <a:latin typeface="Arial Nova" panose="020B0504020202020204" pitchFamily="34" charset="0"/>
            </a:rPr>
            <a:t> </a:t>
          </a:r>
          <a:r>
            <a:rPr lang="en-NZ"/>
            <a:t>		</a:t>
          </a:r>
          <a:endParaRPr lang="en-NZ" sz="1100"/>
        </a:p>
      </xdr:txBody>
    </xdr:sp>
    <xdr:clientData/>
  </xdr:twoCellAnchor>
  <xdr:oneCellAnchor>
    <xdr:from>
      <xdr:col>0</xdr:col>
      <xdr:colOff>19049</xdr:colOff>
      <xdr:row>0</xdr:row>
      <xdr:rowOff>0</xdr:rowOff>
    </xdr:from>
    <xdr:ext cx="3467101" cy="78111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601C8C6-60A8-4F2B-B536-6E1F13D623B5}"/>
            </a:ext>
          </a:extLst>
        </xdr:cNvPr>
        <xdr:cNvSpPr/>
      </xdr:nvSpPr>
      <xdr:spPr>
        <a:xfrm>
          <a:off x="19049" y="0"/>
          <a:ext cx="3467101" cy="78111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4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A Major Bank</a:t>
          </a:r>
        </a:p>
      </xdr:txBody>
    </xdr:sp>
    <xdr:clientData/>
  </xdr:oneCellAnchor>
  <xdr:twoCellAnchor>
    <xdr:from>
      <xdr:col>4</xdr:col>
      <xdr:colOff>990601</xdr:colOff>
      <xdr:row>9</xdr:row>
      <xdr:rowOff>171450</xdr:rowOff>
    </xdr:from>
    <xdr:to>
      <xdr:col>8</xdr:col>
      <xdr:colOff>0</xdr:colOff>
      <xdr:row>13</xdr:row>
      <xdr:rowOff>85726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CFEEC08-1151-4696-95D1-5FD766199FF9}"/>
            </a:ext>
          </a:extLst>
        </xdr:cNvPr>
        <xdr:cNvSpPr txBox="1"/>
      </xdr:nvSpPr>
      <xdr:spPr>
        <a:xfrm>
          <a:off x="3524251" y="1952625"/>
          <a:ext cx="2571749" cy="657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Ins="72000" rtlCol="0" anchor="t"/>
        <a:lstStyle/>
        <a:p>
          <a:r>
            <a:rPr lang="en-NZ" sz="1050" b="0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Account Number:</a:t>
          </a:r>
          <a:r>
            <a:rPr lang="en-NZ" sz="1050">
              <a:latin typeface="Arial Nova" panose="020B0504020202020204" pitchFamily="34" charset="0"/>
            </a:rPr>
            <a:t>        </a:t>
          </a:r>
          <a:r>
            <a:rPr lang="en-NZ" sz="1050" b="1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12345-678-912-3</a:t>
          </a:r>
          <a:r>
            <a:rPr lang="en-NZ" sz="1050">
              <a:latin typeface="Arial Nova" panose="020B0504020202020204" pitchFamily="34" charset="0"/>
            </a:rPr>
            <a:t> </a:t>
          </a:r>
          <a:r>
            <a:rPr lang="en-NZ" sz="1050" b="0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Statement Date:</a:t>
          </a:r>
          <a:r>
            <a:rPr lang="en-NZ" sz="1050">
              <a:latin typeface="Arial Nova" panose="020B0504020202020204" pitchFamily="34" charset="0"/>
            </a:rPr>
            <a:t>                </a:t>
          </a:r>
          <a:r>
            <a:rPr lang="en-NZ" sz="1050" b="1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30 April 2018</a:t>
          </a:r>
          <a:r>
            <a:rPr lang="en-NZ" sz="1050">
              <a:latin typeface="Arial Nova" panose="020B0504020202020204" pitchFamily="34" charset="0"/>
            </a:rPr>
            <a:t>              </a:t>
          </a:r>
          <a:r>
            <a:rPr lang="en-NZ" sz="1050" b="0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Statement Number:</a:t>
          </a:r>
          <a:r>
            <a:rPr lang="en-NZ" sz="1050">
              <a:latin typeface="Arial Nova" panose="020B0504020202020204" pitchFamily="34" charset="0"/>
            </a:rPr>
            <a:t>                                </a:t>
          </a:r>
          <a:r>
            <a:rPr lang="en-NZ" sz="1050" b="1" i="0" u="none" strike="noStrike">
              <a:solidFill>
                <a:schemeClr val="dk1"/>
              </a:solidFill>
              <a:effectLst/>
              <a:latin typeface="Arial Nova" panose="020B0504020202020204" pitchFamily="34" charset="0"/>
              <a:ea typeface="+mn-ea"/>
              <a:cs typeface="+mn-cs"/>
            </a:rPr>
            <a:t>1</a:t>
          </a:r>
          <a:r>
            <a:rPr lang="en-NZ" sz="1050">
              <a:latin typeface="Arial Nova" panose="020B05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ginner-bookkeeping.com/contact-me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421C0-71F8-464F-9329-736CEA391EC2}">
  <dimension ref="B2:Q17"/>
  <sheetViews>
    <sheetView showGridLines="0" tabSelected="1" workbookViewId="0"/>
    <sheetView workbookViewId="1"/>
  </sheetViews>
  <sheetFormatPr defaultRowHeight="15" x14ac:dyDescent="0.25"/>
  <cols>
    <col min="1" max="1" width="3.28515625" customWidth="1"/>
    <col min="2" max="2" width="1.5703125" customWidth="1"/>
    <col min="3" max="3" width="5.7109375" customWidth="1"/>
    <col min="4" max="4" width="33.42578125" customWidth="1"/>
    <col min="5" max="5" width="5.140625" customWidth="1"/>
    <col min="6" max="6" width="31.42578125" customWidth="1"/>
    <col min="7" max="7" width="5.7109375" customWidth="1"/>
    <col min="8" max="8" width="1.5703125" customWidth="1"/>
    <col min="9" max="9" width="4.42578125" customWidth="1"/>
  </cols>
  <sheetData>
    <row r="2" spans="2:17" ht="9" customHeight="1" thickBot="1" x14ac:dyDescent="0.3">
      <c r="B2" s="128"/>
      <c r="C2" s="128"/>
      <c r="D2" s="128"/>
      <c r="E2" s="128"/>
      <c r="F2" s="128"/>
      <c r="G2" s="128"/>
      <c r="H2" s="128"/>
    </row>
    <row r="3" spans="2:17" ht="9" customHeight="1" x14ac:dyDescent="0.25">
      <c r="B3" s="129"/>
      <c r="C3" s="130"/>
      <c r="D3" s="130"/>
      <c r="E3" s="130"/>
      <c r="F3" s="130"/>
      <c r="G3" s="130"/>
      <c r="H3" s="129"/>
      <c r="J3" s="138"/>
      <c r="K3" s="139"/>
      <c r="L3" s="139"/>
      <c r="M3" s="139"/>
      <c r="N3" s="139"/>
      <c r="O3" s="139"/>
      <c r="P3" s="139"/>
      <c r="Q3" s="140"/>
    </row>
    <row r="4" spans="2:17" ht="30" customHeight="1" x14ac:dyDescent="0.35">
      <c r="B4" s="129"/>
      <c r="C4" s="130"/>
      <c r="D4" s="131" t="s">
        <v>211</v>
      </c>
      <c r="E4" s="130"/>
      <c r="F4" s="130"/>
      <c r="G4" s="130"/>
      <c r="H4" s="129"/>
      <c r="J4" s="141"/>
      <c r="K4" s="136" t="s">
        <v>212</v>
      </c>
      <c r="L4" s="136"/>
      <c r="M4" s="136"/>
      <c r="N4" s="136"/>
      <c r="O4" s="136"/>
      <c r="P4" s="136"/>
      <c r="Q4" s="133"/>
    </row>
    <row r="5" spans="2:17" ht="30" customHeight="1" x14ac:dyDescent="0.25">
      <c r="B5" s="129"/>
      <c r="C5" s="130"/>
      <c r="D5" s="130"/>
      <c r="E5" s="130"/>
      <c r="F5" s="130"/>
      <c r="G5" s="130"/>
      <c r="H5" s="129"/>
      <c r="J5" s="141"/>
      <c r="K5" s="136" t="s">
        <v>213</v>
      </c>
      <c r="L5" s="136"/>
      <c r="M5" s="136"/>
      <c r="N5" s="136"/>
      <c r="O5" s="136"/>
      <c r="P5" s="136"/>
      <c r="Q5" s="133"/>
    </row>
    <row r="6" spans="2:17" ht="30" customHeight="1" thickBot="1" x14ac:dyDescent="0.3">
      <c r="B6" s="129"/>
      <c r="C6" s="130"/>
      <c r="D6" s="132" t="s">
        <v>205</v>
      </c>
      <c r="E6" s="130"/>
      <c r="F6" s="132" t="s">
        <v>206</v>
      </c>
      <c r="G6" s="130"/>
      <c r="H6" s="129"/>
      <c r="J6" s="141"/>
      <c r="K6" s="136" t="s">
        <v>214</v>
      </c>
      <c r="L6" s="136"/>
      <c r="M6" s="136"/>
      <c r="N6" s="136"/>
      <c r="O6" s="136"/>
      <c r="P6" s="136"/>
      <c r="Q6" s="133"/>
    </row>
    <row r="7" spans="2:17" ht="20.100000000000001" customHeight="1" x14ac:dyDescent="0.25">
      <c r="B7" s="129"/>
      <c r="C7" s="130"/>
      <c r="D7" s="130"/>
      <c r="E7" s="130"/>
      <c r="F7" s="130"/>
      <c r="G7" s="130"/>
      <c r="H7" s="129"/>
      <c r="J7" s="141"/>
      <c r="K7" s="136" t="s">
        <v>218</v>
      </c>
      <c r="L7" s="136"/>
      <c r="M7" s="136"/>
      <c r="N7" s="136"/>
      <c r="O7" s="136"/>
      <c r="P7" s="136"/>
      <c r="Q7" s="133"/>
    </row>
    <row r="8" spans="2:17" ht="30" customHeight="1" thickBot="1" x14ac:dyDescent="0.3">
      <c r="B8" s="129"/>
      <c r="C8" s="130"/>
      <c r="D8" s="126" t="s">
        <v>199</v>
      </c>
      <c r="E8" s="130"/>
      <c r="F8" s="127" t="s">
        <v>207</v>
      </c>
      <c r="G8" s="130"/>
      <c r="H8" s="129"/>
      <c r="J8" s="141"/>
      <c r="K8" s="136" t="s">
        <v>215</v>
      </c>
      <c r="L8" s="136"/>
      <c r="M8" s="136"/>
      <c r="N8" s="136"/>
      <c r="O8" s="136"/>
      <c r="P8" s="136"/>
      <c r="Q8" s="133"/>
    </row>
    <row r="9" spans="2:17" ht="30" customHeight="1" thickTop="1" thickBot="1" x14ac:dyDescent="0.3">
      <c r="B9" s="129"/>
      <c r="C9" s="130"/>
      <c r="D9" s="126" t="s">
        <v>200</v>
      </c>
      <c r="E9" s="130"/>
      <c r="F9" s="127" t="s">
        <v>208</v>
      </c>
      <c r="G9" s="130"/>
      <c r="H9" s="129"/>
      <c r="J9" s="141"/>
      <c r="K9" s="136" t="s">
        <v>219</v>
      </c>
      <c r="L9" s="136"/>
      <c r="M9" s="136"/>
      <c r="N9" s="136"/>
      <c r="O9" s="136"/>
      <c r="P9" s="136"/>
      <c r="Q9" s="133"/>
    </row>
    <row r="10" spans="2:17" ht="30" customHeight="1" thickTop="1" thickBot="1" x14ac:dyDescent="0.3">
      <c r="B10" s="129"/>
      <c r="C10" s="130"/>
      <c r="D10" s="126" t="s">
        <v>201</v>
      </c>
      <c r="E10" s="130"/>
      <c r="F10" s="127" t="s">
        <v>209</v>
      </c>
      <c r="G10" s="130"/>
      <c r="H10" s="129"/>
      <c r="J10" s="141"/>
      <c r="K10" s="136" t="s">
        <v>220</v>
      </c>
      <c r="L10" s="136"/>
      <c r="M10" s="136"/>
      <c r="N10" s="136"/>
      <c r="O10" s="136"/>
      <c r="P10" s="136"/>
      <c r="Q10" s="133"/>
    </row>
    <row r="11" spans="2:17" ht="30" customHeight="1" thickTop="1" thickBot="1" x14ac:dyDescent="0.3">
      <c r="B11" s="129"/>
      <c r="C11" s="130"/>
      <c r="D11" s="126" t="s">
        <v>115</v>
      </c>
      <c r="E11" s="130"/>
      <c r="F11" s="127" t="s">
        <v>210</v>
      </c>
      <c r="G11" s="130"/>
      <c r="H11" s="129"/>
      <c r="J11" s="141"/>
      <c r="K11" s="136" t="s">
        <v>222</v>
      </c>
      <c r="L11" s="136"/>
      <c r="M11" s="136"/>
      <c r="N11" s="136"/>
      <c r="O11" s="136"/>
      <c r="P11" s="136"/>
      <c r="Q11" s="133"/>
    </row>
    <row r="12" spans="2:17" ht="30" customHeight="1" thickTop="1" thickBot="1" x14ac:dyDescent="0.3">
      <c r="B12" s="129"/>
      <c r="C12" s="130"/>
      <c r="D12" s="126" t="s">
        <v>202</v>
      </c>
      <c r="E12" s="130"/>
      <c r="F12" s="130"/>
      <c r="G12" s="130"/>
      <c r="H12" s="129"/>
      <c r="J12" s="141"/>
      <c r="K12" s="136" t="s">
        <v>221</v>
      </c>
      <c r="L12" s="136"/>
      <c r="M12" s="136"/>
      <c r="N12" s="136"/>
      <c r="O12" s="136"/>
      <c r="P12" s="136"/>
      <c r="Q12" s="133"/>
    </row>
    <row r="13" spans="2:17" ht="30" customHeight="1" thickTop="1" thickBot="1" x14ac:dyDescent="0.3">
      <c r="B13" s="129"/>
      <c r="C13" s="130"/>
      <c r="D13" s="126" t="s">
        <v>203</v>
      </c>
      <c r="E13" s="130"/>
      <c r="F13" s="130"/>
      <c r="G13" s="130"/>
      <c r="H13" s="129"/>
      <c r="J13" s="141"/>
      <c r="K13" s="136" t="s">
        <v>216</v>
      </c>
      <c r="L13" s="136"/>
      <c r="M13" s="136"/>
      <c r="N13" s="136"/>
      <c r="O13" s="136"/>
      <c r="P13" s="136"/>
      <c r="Q13" s="133"/>
    </row>
    <row r="14" spans="2:17" ht="30" customHeight="1" thickTop="1" thickBot="1" x14ac:dyDescent="0.3">
      <c r="B14" s="129"/>
      <c r="C14" s="130"/>
      <c r="D14" s="126" t="s">
        <v>204</v>
      </c>
      <c r="E14" s="130"/>
      <c r="F14" s="130"/>
      <c r="G14" s="130"/>
      <c r="H14" s="129"/>
      <c r="J14" s="141"/>
      <c r="K14" s="137" t="s">
        <v>217</v>
      </c>
      <c r="L14" s="136"/>
      <c r="M14" s="136"/>
      <c r="N14" s="136"/>
      <c r="O14" s="136"/>
      <c r="P14" s="136"/>
      <c r="Q14" s="133"/>
    </row>
    <row r="15" spans="2:17" ht="20.100000000000001" customHeight="1" thickTop="1" x14ac:dyDescent="0.25">
      <c r="B15" s="129"/>
      <c r="C15" s="130"/>
      <c r="D15" s="130"/>
      <c r="E15" s="130"/>
      <c r="F15" s="130"/>
      <c r="G15" s="130"/>
      <c r="H15" s="129"/>
      <c r="J15" s="142"/>
      <c r="K15" s="134"/>
      <c r="L15" s="134"/>
      <c r="M15" s="134"/>
      <c r="N15" s="134"/>
      <c r="O15" s="134"/>
      <c r="P15" s="134"/>
      <c r="Q15" s="135"/>
    </row>
    <row r="16" spans="2:17" ht="9" customHeight="1" x14ac:dyDescent="0.25">
      <c r="B16" s="128"/>
      <c r="C16" s="128"/>
      <c r="D16" s="128"/>
      <c r="E16" s="128"/>
      <c r="F16" s="128"/>
      <c r="G16" s="128"/>
      <c r="H16" s="128"/>
    </row>
    <row r="17" ht="20.100000000000001" customHeight="1" x14ac:dyDescent="0.25"/>
  </sheetData>
  <sheetProtection algorithmName="SHA-512" hashValue="2x1R9t5fa6QyR1/TtIiycU3sDiWlEsV+IOlVW84ETokEjMSDIvMid62oQQJ7BJKtqWPhmdMa9TDMmfZXAReRqA==" saltValue="NSv/0gpzcL3yTtCxBuXodA==" spinCount="100000" sheet="1" objects="1" scenarios="1"/>
  <hyperlinks>
    <hyperlink ref="D8" location="'Main Bank Account Cashbook'!A1" tooltip="Go To Main Bank Account Cashbook" display="Main Bank Account Cashbook" xr:uid="{F27F2711-B1E4-4C8F-BA9D-421715C9142F}"/>
    <hyperlink ref="D9" location="'Adjusted Cashbook Main Account'!A1" tooltip="Go To Adjusted Cashbook Main Account" display="Adjusted Cashbook Main Account" xr:uid="{940AD69A-1A73-46AA-BE29-4D6DA6A7A26A}"/>
    <hyperlink ref="D10" location="'Main Account Bank Statement'!A1" tooltip="Go To Main Account Bank Statement" display="Main Account Bank Statement" xr:uid="{29A1436C-27BD-4EA8-8337-1B9E959EA87E}"/>
    <hyperlink ref="D11" location="'List of Differences'!A1" tooltip="Go To List of Differences" display="List of Differences" xr:uid="{A6CD0047-076E-45FA-917C-C013659FF93C}"/>
    <hyperlink ref="D12" location="'Reconciliation Worksheet'!A1" tooltip="Go To Reconciliation Worksheet" display="Reconciliation Worksheet" xr:uid="{3BD717B5-D285-4D69-AFC0-B1F7AA28577F}"/>
    <hyperlink ref="D13" location="'Visa Cashbook'!A1" tooltip="Go To Visa Cashbook" display="Visa Cashbook" xr:uid="{47A37640-79B7-4191-938A-C547B8934383}"/>
    <hyperlink ref="D14" location="'Blank Petty Cash Log'!A1" tooltip="Go To Petty Cash Log" display="Petty Cash Log" xr:uid="{60C97A2D-294D-4854-AE1D-7A2640FC96F0}"/>
    <hyperlink ref="F8" location="'Blank Cashbook'!A1" tooltip="Go To Blank Cashbook" display="Blank Cashbook" xr:uid="{6D0C6806-3A0C-4501-A590-3E8912490CF5}"/>
    <hyperlink ref="F9" location="'Blank List Paper'!A1" tooltip="Go To Blank List Paper" display="Blank List Paper" xr:uid="{DAEDBC21-EF3D-40CF-A8CD-E7BBA6982DA6}"/>
    <hyperlink ref="F10" location="'Blank Reconciliation Worksheet'!A1" tooltip="Go To Blank Reconciliation Worksheet" display="Blank Reconciliation Worksheet" xr:uid="{232C8D1F-5DB3-4ADF-BDA9-A4E90619EE38}"/>
    <hyperlink ref="F11" location="'Blank Petty Cash Log'!A1" tooltip="Go To Blank Petty Cash Log" display="Blank Petty Cash Log" xr:uid="{C7F13F17-8758-4207-A92A-F7CEB95EA308}"/>
    <hyperlink ref="K14" r:id="rId1" xr:uid="{21443DD0-8B5E-4C5E-9F1C-68EC56246107}"/>
  </hyperlinks>
  <pageMargins left="0.7" right="0.7" top="0.75" bottom="0.75" header="0.3" footer="0.3"/>
  <pageSetup orientation="portrait" horizontalDpi="360" verticalDpi="36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2146-F6C0-4187-871C-35F5EC2254B9}">
  <sheetPr>
    <pageSetUpPr fitToPage="1"/>
  </sheetPr>
  <dimension ref="A1:I44"/>
  <sheetViews>
    <sheetView showGridLines="0" zoomScale="85" zoomScaleNormal="85" workbookViewId="0"/>
    <sheetView workbookViewId="1"/>
  </sheetViews>
  <sheetFormatPr defaultRowHeight="15" x14ac:dyDescent="0.25"/>
  <cols>
    <col min="1" max="1" width="1.7109375" customWidth="1"/>
    <col min="2" max="2" width="9.7109375" bestFit="1" customWidth="1"/>
    <col min="3" max="3" width="48.140625" customWidth="1"/>
    <col min="4" max="4" width="22.28515625" customWidth="1"/>
    <col min="5" max="5" width="19.85546875" customWidth="1"/>
    <col min="6" max="7" width="17.140625" customWidth="1"/>
    <col min="8" max="8" width="21.7109375" customWidth="1"/>
    <col min="9" max="9" width="18.42578125" customWidth="1"/>
  </cols>
  <sheetData>
    <row r="1" spans="1:8" ht="23.25" x14ac:dyDescent="0.35">
      <c r="B1" s="1" t="s">
        <v>0</v>
      </c>
    </row>
    <row r="2" spans="1:8" ht="24.75" thickBot="1" x14ac:dyDescent="0.45">
      <c r="B2" s="1"/>
      <c r="C2" s="35" t="s">
        <v>181</v>
      </c>
      <c r="E2" s="33" t="s">
        <v>175</v>
      </c>
      <c r="G2" s="44" t="s">
        <v>10</v>
      </c>
      <c r="H2" s="81">
        <v>0</v>
      </c>
    </row>
    <row r="3" spans="1:8" ht="16.5" customHeight="1" thickTop="1" x14ac:dyDescent="0.25"/>
    <row r="4" spans="1:8" ht="18" customHeight="1" x14ac:dyDescent="0.3">
      <c r="B4" s="32" t="s">
        <v>1</v>
      </c>
      <c r="C4" s="32" t="s">
        <v>2</v>
      </c>
      <c r="D4" s="32" t="s">
        <v>3</v>
      </c>
      <c r="E4" s="32" t="s">
        <v>7</v>
      </c>
      <c r="F4" s="32" t="s">
        <v>4</v>
      </c>
      <c r="G4" s="32" t="s">
        <v>5</v>
      </c>
      <c r="H4" s="32" t="s">
        <v>179</v>
      </c>
    </row>
    <row r="5" spans="1:8" ht="18" customHeight="1" x14ac:dyDescent="0.4">
      <c r="A5" s="31"/>
      <c r="B5" s="34">
        <v>43219</v>
      </c>
      <c r="C5" s="33" t="s">
        <v>122</v>
      </c>
      <c r="D5" s="33" t="s">
        <v>180</v>
      </c>
      <c r="E5" s="33" t="s">
        <v>38</v>
      </c>
      <c r="F5" s="76"/>
      <c r="G5" s="76">
        <v>210</v>
      </c>
      <c r="H5" s="76">
        <v>-210</v>
      </c>
    </row>
    <row r="6" spans="1:8" ht="18" customHeight="1" x14ac:dyDescent="0.4">
      <c r="A6" s="31"/>
      <c r="B6" s="34">
        <v>43220</v>
      </c>
      <c r="C6" s="35" t="s">
        <v>193</v>
      </c>
      <c r="D6" s="33"/>
      <c r="E6" s="33" t="s">
        <v>170</v>
      </c>
      <c r="F6" s="76"/>
      <c r="G6" s="76">
        <v>12</v>
      </c>
      <c r="H6" s="76">
        <v>-222</v>
      </c>
    </row>
    <row r="7" spans="1:8" ht="18" customHeight="1" x14ac:dyDescent="0.4">
      <c r="A7" s="31"/>
      <c r="B7" s="36"/>
      <c r="C7" s="33"/>
      <c r="D7" s="33"/>
      <c r="E7" s="33"/>
      <c r="F7" s="76"/>
      <c r="G7" s="76"/>
      <c r="H7" s="76"/>
    </row>
    <row r="8" spans="1:8" ht="18" customHeight="1" x14ac:dyDescent="0.4">
      <c r="A8" s="31"/>
      <c r="B8" s="36"/>
      <c r="C8" s="33"/>
      <c r="D8" s="33"/>
      <c r="E8" s="33"/>
      <c r="F8" s="76"/>
      <c r="G8" s="76"/>
      <c r="H8" s="76"/>
    </row>
    <row r="9" spans="1:8" ht="18" customHeight="1" x14ac:dyDescent="0.4">
      <c r="B9" s="36"/>
      <c r="C9" s="33"/>
      <c r="D9" s="33"/>
      <c r="E9" s="33"/>
      <c r="F9" s="76"/>
      <c r="G9" s="76"/>
      <c r="H9" s="76"/>
    </row>
    <row r="10" spans="1:8" ht="18" customHeight="1" x14ac:dyDescent="0.4">
      <c r="B10" s="36"/>
      <c r="C10" s="33"/>
      <c r="D10" s="33"/>
      <c r="E10" s="33"/>
      <c r="F10" s="76"/>
      <c r="G10" s="76"/>
      <c r="H10" s="76"/>
    </row>
    <row r="11" spans="1:8" ht="18" customHeight="1" x14ac:dyDescent="0.4">
      <c r="B11" s="36"/>
      <c r="C11" s="33"/>
      <c r="D11" s="33"/>
      <c r="E11" s="33"/>
      <c r="F11" s="76"/>
      <c r="G11" s="76"/>
      <c r="H11" s="76"/>
    </row>
    <row r="12" spans="1:8" ht="18" customHeight="1" x14ac:dyDescent="0.4">
      <c r="B12" s="36"/>
      <c r="C12" s="33"/>
      <c r="D12" s="33"/>
      <c r="E12" s="33"/>
      <c r="F12" s="76"/>
      <c r="G12" s="76"/>
      <c r="H12" s="76"/>
    </row>
    <row r="13" spans="1:8" ht="18" customHeight="1" x14ac:dyDescent="0.4">
      <c r="B13" s="36"/>
      <c r="C13" s="33"/>
      <c r="D13" s="33"/>
      <c r="E13" s="33"/>
      <c r="F13" s="76"/>
      <c r="G13" s="76"/>
      <c r="H13" s="76"/>
    </row>
    <row r="14" spans="1:8" ht="18" customHeight="1" x14ac:dyDescent="0.4">
      <c r="B14" s="36"/>
      <c r="C14" s="33"/>
      <c r="D14" s="33"/>
      <c r="E14" s="33"/>
      <c r="F14" s="76"/>
      <c r="G14" s="76"/>
      <c r="H14" s="76"/>
    </row>
    <row r="15" spans="1:8" ht="18" customHeight="1" x14ac:dyDescent="0.4">
      <c r="B15" s="36"/>
      <c r="C15" s="33"/>
      <c r="D15" s="33"/>
      <c r="E15" s="33"/>
      <c r="F15" s="76"/>
      <c r="G15" s="76"/>
      <c r="H15" s="76"/>
    </row>
    <row r="16" spans="1:8" ht="18" customHeight="1" x14ac:dyDescent="0.4">
      <c r="B16" s="36"/>
      <c r="C16" s="33"/>
      <c r="D16" s="33"/>
      <c r="E16" s="33"/>
      <c r="F16" s="76"/>
      <c r="G16" s="76"/>
      <c r="H16" s="76"/>
    </row>
    <row r="17" spans="2:9" ht="18" customHeight="1" x14ac:dyDescent="0.4">
      <c r="B17" s="36"/>
      <c r="C17" s="33"/>
      <c r="D17" s="33"/>
      <c r="E17" s="33"/>
      <c r="F17" s="76"/>
      <c r="G17" s="76"/>
      <c r="H17" s="76"/>
    </row>
    <row r="18" spans="2:9" ht="18" customHeight="1" x14ac:dyDescent="0.4">
      <c r="B18" s="36"/>
      <c r="C18" s="33"/>
      <c r="D18" s="33"/>
      <c r="E18" s="33"/>
      <c r="F18" s="76"/>
      <c r="G18" s="76"/>
      <c r="H18" s="76"/>
    </row>
    <row r="19" spans="2:9" ht="18" customHeight="1" x14ac:dyDescent="0.4">
      <c r="B19" s="36"/>
      <c r="C19" s="33"/>
      <c r="D19" s="33"/>
      <c r="E19" s="33"/>
      <c r="F19" s="76"/>
      <c r="G19" s="76"/>
      <c r="H19" s="76"/>
    </row>
    <row r="20" spans="2:9" ht="18" customHeight="1" x14ac:dyDescent="0.4">
      <c r="B20" s="36"/>
      <c r="C20" s="33"/>
      <c r="D20" s="33"/>
      <c r="E20" s="33"/>
      <c r="F20" s="76"/>
      <c r="G20" s="76"/>
      <c r="H20" s="76"/>
    </row>
    <row r="21" spans="2:9" ht="18" customHeight="1" x14ac:dyDescent="0.4">
      <c r="B21" s="36"/>
      <c r="C21" s="33"/>
      <c r="D21" s="33"/>
      <c r="E21" s="33"/>
      <c r="F21" s="76"/>
      <c r="G21" s="76"/>
      <c r="H21" s="76"/>
    </row>
    <row r="22" spans="2:9" ht="18" x14ac:dyDescent="0.4">
      <c r="B22" s="36"/>
      <c r="C22" s="33"/>
      <c r="D22" s="33"/>
      <c r="E22" s="33"/>
      <c r="F22" s="76"/>
      <c r="G22" s="76"/>
      <c r="H22" s="76"/>
    </row>
    <row r="23" spans="2:9" ht="18" x14ac:dyDescent="0.4">
      <c r="B23" s="36"/>
      <c r="C23" s="33"/>
      <c r="D23" s="33"/>
      <c r="E23" s="33"/>
      <c r="F23" s="76"/>
      <c r="G23" s="76"/>
      <c r="H23" s="76"/>
    </row>
    <row r="24" spans="2:9" ht="18" x14ac:dyDescent="0.4">
      <c r="B24" s="36"/>
      <c r="C24" s="33"/>
      <c r="D24" s="33"/>
      <c r="E24" s="33"/>
      <c r="F24" s="76"/>
      <c r="G24" s="76"/>
      <c r="H24" s="76"/>
    </row>
    <row r="25" spans="2:9" ht="18" x14ac:dyDescent="0.4">
      <c r="B25" s="36"/>
      <c r="C25" s="33"/>
      <c r="D25" s="33"/>
      <c r="E25" s="33"/>
      <c r="F25" s="76"/>
      <c r="G25" s="76"/>
      <c r="H25" s="76"/>
      <c r="I25" s="78"/>
    </row>
    <row r="26" spans="2:9" ht="18" customHeight="1" x14ac:dyDescent="0.4">
      <c r="B26" s="36"/>
      <c r="C26" s="33"/>
      <c r="D26" s="33"/>
      <c r="E26" s="33"/>
      <c r="F26" s="76"/>
      <c r="G26" s="76"/>
      <c r="H26" s="76"/>
    </row>
    <row r="27" spans="2:9" ht="18" customHeight="1" x14ac:dyDescent="0.4">
      <c r="B27" s="36"/>
      <c r="C27" s="33"/>
      <c r="D27" s="33"/>
      <c r="E27" s="33"/>
      <c r="F27" s="76"/>
      <c r="G27" s="76"/>
      <c r="H27" s="76"/>
    </row>
    <row r="28" spans="2:9" ht="18" customHeight="1" x14ac:dyDescent="0.4">
      <c r="B28" s="36"/>
      <c r="C28" s="33"/>
      <c r="D28" s="33"/>
      <c r="E28" s="33"/>
      <c r="F28" s="76"/>
      <c r="G28" s="76"/>
      <c r="H28" s="76"/>
    </row>
    <row r="29" spans="2:9" ht="18" customHeight="1" x14ac:dyDescent="0.4">
      <c r="B29" s="36"/>
      <c r="C29" s="33"/>
      <c r="D29" s="33"/>
      <c r="E29" s="33"/>
      <c r="F29" s="76"/>
      <c r="G29" s="76"/>
      <c r="H29" s="76"/>
    </row>
    <row r="30" spans="2:9" ht="18" customHeight="1" x14ac:dyDescent="0.4">
      <c r="B30" s="36"/>
      <c r="C30" s="33"/>
      <c r="D30" s="33"/>
      <c r="E30" s="33"/>
      <c r="F30" s="76"/>
      <c r="G30" s="76"/>
      <c r="H30" s="76"/>
    </row>
    <row r="31" spans="2:9" ht="18" customHeight="1" x14ac:dyDescent="0.4">
      <c r="B31" s="36"/>
      <c r="C31" s="33"/>
      <c r="D31" s="33"/>
      <c r="E31" s="33"/>
      <c r="F31" s="33"/>
      <c r="G31" s="33"/>
      <c r="H31" s="33"/>
    </row>
    <row r="32" spans="2:9" ht="18" x14ac:dyDescent="0.4">
      <c r="B32" s="36"/>
      <c r="C32" s="33"/>
      <c r="D32" s="33"/>
      <c r="E32" s="33"/>
      <c r="F32" s="33"/>
      <c r="G32" s="33"/>
      <c r="H32" s="33"/>
      <c r="I32" s="78"/>
    </row>
    <row r="33" spans="2:8" ht="18" customHeight="1" x14ac:dyDescent="0.4">
      <c r="B33" s="36"/>
      <c r="C33" s="33"/>
      <c r="D33" s="33"/>
      <c r="E33" s="33"/>
      <c r="F33" s="33"/>
      <c r="G33" s="33"/>
      <c r="H33" s="33"/>
    </row>
    <row r="34" spans="2:8" ht="20.25" customHeight="1" thickBot="1" x14ac:dyDescent="0.45">
      <c r="B34" s="1"/>
      <c r="G34" s="44" t="s">
        <v>107</v>
      </c>
      <c r="H34" s="107">
        <v>-222</v>
      </c>
    </row>
    <row r="35" spans="2:8" ht="15.75" thickTop="1" x14ac:dyDescent="0.25">
      <c r="B35" s="3"/>
      <c r="F35" s="4"/>
      <c r="G35" s="4"/>
      <c r="H35" s="4"/>
    </row>
    <row r="36" spans="2:8" x14ac:dyDescent="0.25">
      <c r="B36" s="3"/>
      <c r="F36" s="4"/>
      <c r="G36" s="4"/>
      <c r="H36" s="4"/>
    </row>
    <row r="37" spans="2:8" x14ac:dyDescent="0.25">
      <c r="B37" s="3"/>
      <c r="F37" s="4"/>
      <c r="G37" s="4"/>
      <c r="H37" s="4"/>
    </row>
    <row r="38" spans="2:8" x14ac:dyDescent="0.25">
      <c r="B38" s="3"/>
      <c r="F38" s="4"/>
      <c r="G38" s="4"/>
      <c r="H38" s="4"/>
    </row>
    <row r="39" spans="2:8" x14ac:dyDescent="0.25">
      <c r="B39" s="3"/>
      <c r="F39" s="4"/>
      <c r="G39" s="4"/>
      <c r="H39" s="4"/>
    </row>
    <row r="40" spans="2:8" x14ac:dyDescent="0.25">
      <c r="B40" s="3"/>
      <c r="F40" s="4"/>
      <c r="G40" s="4"/>
      <c r="H40" s="4"/>
    </row>
    <row r="41" spans="2:8" x14ac:dyDescent="0.25">
      <c r="B41" s="3"/>
      <c r="F41" s="4"/>
      <c r="G41" s="4"/>
      <c r="H41" s="4"/>
    </row>
    <row r="42" spans="2:8" x14ac:dyDescent="0.25">
      <c r="B42" s="3"/>
      <c r="F42" s="4"/>
      <c r="G42" s="4"/>
      <c r="H42" s="4"/>
    </row>
    <row r="43" spans="2:8" x14ac:dyDescent="0.25">
      <c r="B43" s="3"/>
      <c r="F43" s="4"/>
      <c r="G43" s="4"/>
      <c r="H43" s="4"/>
    </row>
    <row r="44" spans="2:8" x14ac:dyDescent="0.25">
      <c r="B44" s="2"/>
      <c r="F44" s="4"/>
      <c r="G44" s="4"/>
      <c r="H44" s="4"/>
    </row>
  </sheetData>
  <sheetProtection algorithmName="SHA-512" hashValue="LSWXhK4Y3iPmYKRt3WZuMDJoDqgGnxdbSusim7rXC6HkxC6CraRI4urjGBRyVIGq63DFdCaTc2TWop5IRAEgZg==" saltValue="OYqtx6iC28Aid8OcgBalpg==" spinCount="100000" sheet="1" objects="1" scenarios="1"/>
  <pageMargins left="0.70866141732283472" right="0.70866141732283472" top="0.35433070866141736" bottom="0.35433070866141736" header="0" footer="0.31496062992125984"/>
  <pageSetup paperSize="9" scale="84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214DE-57F8-4FA1-973A-2F8FD64EEB6D}">
  <dimension ref="A1:E34"/>
  <sheetViews>
    <sheetView showGridLines="0" workbookViewId="0">
      <selection sqref="A1:E1"/>
    </sheetView>
    <sheetView workbookViewId="1">
      <selection sqref="A1:E1"/>
    </sheetView>
  </sheetViews>
  <sheetFormatPr defaultRowHeight="15" x14ac:dyDescent="0.25"/>
  <cols>
    <col min="1" max="1" width="12.7109375" customWidth="1"/>
    <col min="2" max="2" width="35" customWidth="1"/>
    <col min="3" max="5" width="12.7109375" customWidth="1"/>
    <col min="257" max="257" width="12.7109375" customWidth="1"/>
    <col min="258" max="258" width="34.28515625" customWidth="1"/>
    <col min="259" max="261" width="12.7109375" customWidth="1"/>
    <col min="513" max="513" width="12.7109375" customWidth="1"/>
    <col min="514" max="514" width="34.28515625" customWidth="1"/>
    <col min="515" max="517" width="12.7109375" customWidth="1"/>
    <col min="769" max="769" width="12.7109375" customWidth="1"/>
    <col min="770" max="770" width="34.28515625" customWidth="1"/>
    <col min="771" max="773" width="12.7109375" customWidth="1"/>
    <col min="1025" max="1025" width="12.7109375" customWidth="1"/>
    <col min="1026" max="1026" width="34.28515625" customWidth="1"/>
    <col min="1027" max="1029" width="12.7109375" customWidth="1"/>
    <col min="1281" max="1281" width="12.7109375" customWidth="1"/>
    <col min="1282" max="1282" width="34.28515625" customWidth="1"/>
    <col min="1283" max="1285" width="12.7109375" customWidth="1"/>
    <col min="1537" max="1537" width="12.7109375" customWidth="1"/>
    <col min="1538" max="1538" width="34.28515625" customWidth="1"/>
    <col min="1539" max="1541" width="12.7109375" customWidth="1"/>
    <col min="1793" max="1793" width="12.7109375" customWidth="1"/>
    <col min="1794" max="1794" width="34.28515625" customWidth="1"/>
    <col min="1795" max="1797" width="12.7109375" customWidth="1"/>
    <col min="2049" max="2049" width="12.7109375" customWidth="1"/>
    <col min="2050" max="2050" width="34.28515625" customWidth="1"/>
    <col min="2051" max="2053" width="12.7109375" customWidth="1"/>
    <col min="2305" max="2305" width="12.7109375" customWidth="1"/>
    <col min="2306" max="2306" width="34.28515625" customWidth="1"/>
    <col min="2307" max="2309" width="12.7109375" customWidth="1"/>
    <col min="2561" max="2561" width="12.7109375" customWidth="1"/>
    <col min="2562" max="2562" width="34.28515625" customWidth="1"/>
    <col min="2563" max="2565" width="12.7109375" customWidth="1"/>
    <col min="2817" max="2817" width="12.7109375" customWidth="1"/>
    <col min="2818" max="2818" width="34.28515625" customWidth="1"/>
    <col min="2819" max="2821" width="12.7109375" customWidth="1"/>
    <col min="3073" max="3073" width="12.7109375" customWidth="1"/>
    <col min="3074" max="3074" width="34.28515625" customWidth="1"/>
    <col min="3075" max="3077" width="12.7109375" customWidth="1"/>
    <col min="3329" max="3329" width="12.7109375" customWidth="1"/>
    <col min="3330" max="3330" width="34.28515625" customWidth="1"/>
    <col min="3331" max="3333" width="12.7109375" customWidth="1"/>
    <col min="3585" max="3585" width="12.7109375" customWidth="1"/>
    <col min="3586" max="3586" width="34.28515625" customWidth="1"/>
    <col min="3587" max="3589" width="12.7109375" customWidth="1"/>
    <col min="3841" max="3841" width="12.7109375" customWidth="1"/>
    <col min="3842" max="3842" width="34.28515625" customWidth="1"/>
    <col min="3843" max="3845" width="12.7109375" customWidth="1"/>
    <col min="4097" max="4097" width="12.7109375" customWidth="1"/>
    <col min="4098" max="4098" width="34.28515625" customWidth="1"/>
    <col min="4099" max="4101" width="12.7109375" customWidth="1"/>
    <col min="4353" max="4353" width="12.7109375" customWidth="1"/>
    <col min="4354" max="4354" width="34.28515625" customWidth="1"/>
    <col min="4355" max="4357" width="12.7109375" customWidth="1"/>
    <col min="4609" max="4609" width="12.7109375" customWidth="1"/>
    <col min="4610" max="4610" width="34.28515625" customWidth="1"/>
    <col min="4611" max="4613" width="12.7109375" customWidth="1"/>
    <col min="4865" max="4865" width="12.7109375" customWidth="1"/>
    <col min="4866" max="4866" width="34.28515625" customWidth="1"/>
    <col min="4867" max="4869" width="12.7109375" customWidth="1"/>
    <col min="5121" max="5121" width="12.7109375" customWidth="1"/>
    <col min="5122" max="5122" width="34.28515625" customWidth="1"/>
    <col min="5123" max="5125" width="12.7109375" customWidth="1"/>
    <col min="5377" max="5377" width="12.7109375" customWidth="1"/>
    <col min="5378" max="5378" width="34.28515625" customWidth="1"/>
    <col min="5379" max="5381" width="12.7109375" customWidth="1"/>
    <col min="5633" max="5633" width="12.7109375" customWidth="1"/>
    <col min="5634" max="5634" width="34.28515625" customWidth="1"/>
    <col min="5635" max="5637" width="12.7109375" customWidth="1"/>
    <col min="5889" max="5889" width="12.7109375" customWidth="1"/>
    <col min="5890" max="5890" width="34.28515625" customWidth="1"/>
    <col min="5891" max="5893" width="12.7109375" customWidth="1"/>
    <col min="6145" max="6145" width="12.7109375" customWidth="1"/>
    <col min="6146" max="6146" width="34.28515625" customWidth="1"/>
    <col min="6147" max="6149" width="12.7109375" customWidth="1"/>
    <col min="6401" max="6401" width="12.7109375" customWidth="1"/>
    <col min="6402" max="6402" width="34.28515625" customWidth="1"/>
    <col min="6403" max="6405" width="12.7109375" customWidth="1"/>
    <col min="6657" max="6657" width="12.7109375" customWidth="1"/>
    <col min="6658" max="6658" width="34.28515625" customWidth="1"/>
    <col min="6659" max="6661" width="12.7109375" customWidth="1"/>
    <col min="6913" max="6913" width="12.7109375" customWidth="1"/>
    <col min="6914" max="6914" width="34.28515625" customWidth="1"/>
    <col min="6915" max="6917" width="12.7109375" customWidth="1"/>
    <col min="7169" max="7169" width="12.7109375" customWidth="1"/>
    <col min="7170" max="7170" width="34.28515625" customWidth="1"/>
    <col min="7171" max="7173" width="12.7109375" customWidth="1"/>
    <col min="7425" max="7425" width="12.7109375" customWidth="1"/>
    <col min="7426" max="7426" width="34.28515625" customWidth="1"/>
    <col min="7427" max="7429" width="12.7109375" customWidth="1"/>
    <col min="7681" max="7681" width="12.7109375" customWidth="1"/>
    <col min="7682" max="7682" width="34.28515625" customWidth="1"/>
    <col min="7683" max="7685" width="12.7109375" customWidth="1"/>
    <col min="7937" max="7937" width="12.7109375" customWidth="1"/>
    <col min="7938" max="7938" width="34.28515625" customWidth="1"/>
    <col min="7939" max="7941" width="12.7109375" customWidth="1"/>
    <col min="8193" max="8193" width="12.7109375" customWidth="1"/>
    <col min="8194" max="8194" width="34.28515625" customWidth="1"/>
    <col min="8195" max="8197" width="12.7109375" customWidth="1"/>
    <col min="8449" max="8449" width="12.7109375" customWidth="1"/>
    <col min="8450" max="8450" width="34.28515625" customWidth="1"/>
    <col min="8451" max="8453" width="12.7109375" customWidth="1"/>
    <col min="8705" max="8705" width="12.7109375" customWidth="1"/>
    <col min="8706" max="8706" width="34.28515625" customWidth="1"/>
    <col min="8707" max="8709" width="12.7109375" customWidth="1"/>
    <col min="8961" max="8961" width="12.7109375" customWidth="1"/>
    <col min="8962" max="8962" width="34.28515625" customWidth="1"/>
    <col min="8963" max="8965" width="12.7109375" customWidth="1"/>
    <col min="9217" max="9217" width="12.7109375" customWidth="1"/>
    <col min="9218" max="9218" width="34.28515625" customWidth="1"/>
    <col min="9219" max="9221" width="12.7109375" customWidth="1"/>
    <col min="9473" max="9473" width="12.7109375" customWidth="1"/>
    <col min="9474" max="9474" width="34.28515625" customWidth="1"/>
    <col min="9475" max="9477" width="12.7109375" customWidth="1"/>
    <col min="9729" max="9729" width="12.7109375" customWidth="1"/>
    <col min="9730" max="9730" width="34.28515625" customWidth="1"/>
    <col min="9731" max="9733" width="12.7109375" customWidth="1"/>
    <col min="9985" max="9985" width="12.7109375" customWidth="1"/>
    <col min="9986" max="9986" width="34.28515625" customWidth="1"/>
    <col min="9987" max="9989" width="12.7109375" customWidth="1"/>
    <col min="10241" max="10241" width="12.7109375" customWidth="1"/>
    <col min="10242" max="10242" width="34.28515625" customWidth="1"/>
    <col min="10243" max="10245" width="12.7109375" customWidth="1"/>
    <col min="10497" max="10497" width="12.7109375" customWidth="1"/>
    <col min="10498" max="10498" width="34.28515625" customWidth="1"/>
    <col min="10499" max="10501" width="12.7109375" customWidth="1"/>
    <col min="10753" max="10753" width="12.7109375" customWidth="1"/>
    <col min="10754" max="10754" width="34.28515625" customWidth="1"/>
    <col min="10755" max="10757" width="12.7109375" customWidth="1"/>
    <col min="11009" max="11009" width="12.7109375" customWidth="1"/>
    <col min="11010" max="11010" width="34.28515625" customWidth="1"/>
    <col min="11011" max="11013" width="12.7109375" customWidth="1"/>
    <col min="11265" max="11265" width="12.7109375" customWidth="1"/>
    <col min="11266" max="11266" width="34.28515625" customWidth="1"/>
    <col min="11267" max="11269" width="12.7109375" customWidth="1"/>
    <col min="11521" max="11521" width="12.7109375" customWidth="1"/>
    <col min="11522" max="11522" width="34.28515625" customWidth="1"/>
    <col min="11523" max="11525" width="12.7109375" customWidth="1"/>
    <col min="11777" max="11777" width="12.7109375" customWidth="1"/>
    <col min="11778" max="11778" width="34.28515625" customWidth="1"/>
    <col min="11779" max="11781" width="12.7109375" customWidth="1"/>
    <col min="12033" max="12033" width="12.7109375" customWidth="1"/>
    <col min="12034" max="12034" width="34.28515625" customWidth="1"/>
    <col min="12035" max="12037" width="12.7109375" customWidth="1"/>
    <col min="12289" max="12289" width="12.7109375" customWidth="1"/>
    <col min="12290" max="12290" width="34.28515625" customWidth="1"/>
    <col min="12291" max="12293" width="12.7109375" customWidth="1"/>
    <col min="12545" max="12545" width="12.7109375" customWidth="1"/>
    <col min="12546" max="12546" width="34.28515625" customWidth="1"/>
    <col min="12547" max="12549" width="12.7109375" customWidth="1"/>
    <col min="12801" max="12801" width="12.7109375" customWidth="1"/>
    <col min="12802" max="12802" width="34.28515625" customWidth="1"/>
    <col min="12803" max="12805" width="12.7109375" customWidth="1"/>
    <col min="13057" max="13057" width="12.7109375" customWidth="1"/>
    <col min="13058" max="13058" width="34.28515625" customWidth="1"/>
    <col min="13059" max="13061" width="12.7109375" customWidth="1"/>
    <col min="13313" max="13313" width="12.7109375" customWidth="1"/>
    <col min="13314" max="13314" width="34.28515625" customWidth="1"/>
    <col min="13315" max="13317" width="12.7109375" customWidth="1"/>
    <col min="13569" max="13569" width="12.7109375" customWidth="1"/>
    <col min="13570" max="13570" width="34.28515625" customWidth="1"/>
    <col min="13571" max="13573" width="12.7109375" customWidth="1"/>
    <col min="13825" max="13825" width="12.7109375" customWidth="1"/>
    <col min="13826" max="13826" width="34.28515625" customWidth="1"/>
    <col min="13827" max="13829" width="12.7109375" customWidth="1"/>
    <col min="14081" max="14081" width="12.7109375" customWidth="1"/>
    <col min="14082" max="14082" width="34.28515625" customWidth="1"/>
    <col min="14083" max="14085" width="12.7109375" customWidth="1"/>
    <col min="14337" max="14337" width="12.7109375" customWidth="1"/>
    <col min="14338" max="14338" width="34.28515625" customWidth="1"/>
    <col min="14339" max="14341" width="12.7109375" customWidth="1"/>
    <col min="14593" max="14593" width="12.7109375" customWidth="1"/>
    <col min="14594" max="14594" width="34.28515625" customWidth="1"/>
    <col min="14595" max="14597" width="12.7109375" customWidth="1"/>
    <col min="14849" max="14849" width="12.7109375" customWidth="1"/>
    <col min="14850" max="14850" width="34.28515625" customWidth="1"/>
    <col min="14851" max="14853" width="12.7109375" customWidth="1"/>
    <col min="15105" max="15105" width="12.7109375" customWidth="1"/>
    <col min="15106" max="15106" width="34.28515625" customWidth="1"/>
    <col min="15107" max="15109" width="12.7109375" customWidth="1"/>
    <col min="15361" max="15361" width="12.7109375" customWidth="1"/>
    <col min="15362" max="15362" width="34.28515625" customWidth="1"/>
    <col min="15363" max="15365" width="12.7109375" customWidth="1"/>
    <col min="15617" max="15617" width="12.7109375" customWidth="1"/>
    <col min="15618" max="15618" width="34.28515625" customWidth="1"/>
    <col min="15619" max="15621" width="12.7109375" customWidth="1"/>
    <col min="15873" max="15873" width="12.7109375" customWidth="1"/>
    <col min="15874" max="15874" width="34.28515625" customWidth="1"/>
    <col min="15875" max="15877" width="12.7109375" customWidth="1"/>
    <col min="16129" max="16129" width="12.7109375" customWidth="1"/>
    <col min="16130" max="16130" width="34.28515625" customWidth="1"/>
    <col min="16131" max="16133" width="12.7109375" customWidth="1"/>
  </cols>
  <sheetData>
    <row r="1" spans="1:5" ht="23.25" x14ac:dyDescent="0.35">
      <c r="A1" s="155" t="s">
        <v>182</v>
      </c>
      <c r="B1" s="155"/>
      <c r="C1" s="155"/>
      <c r="D1" s="155"/>
      <c r="E1" s="155"/>
    </row>
    <row r="3" spans="1:5" ht="21.75" thickBot="1" x14ac:dyDescent="0.45">
      <c r="A3" s="99" t="s">
        <v>183</v>
      </c>
      <c r="B3" s="102" t="s">
        <v>175</v>
      </c>
    </row>
    <row r="4" spans="1:5" ht="15.75" thickTop="1" x14ac:dyDescent="0.25"/>
    <row r="5" spans="1:5" s="94" customFormat="1" ht="15.75" x14ac:dyDescent="0.25">
      <c r="A5" s="100" t="s">
        <v>1</v>
      </c>
      <c r="B5" s="100" t="s">
        <v>184</v>
      </c>
      <c r="C5" s="101" t="s">
        <v>185</v>
      </c>
      <c r="D5" s="101" t="s">
        <v>186</v>
      </c>
      <c r="E5" s="101" t="s">
        <v>187</v>
      </c>
    </row>
    <row r="6" spans="1:5" ht="18" x14ac:dyDescent="0.4">
      <c r="A6" s="111">
        <v>43198</v>
      </c>
      <c r="B6" s="112" t="s">
        <v>189</v>
      </c>
      <c r="C6" s="113">
        <v>80</v>
      </c>
      <c r="D6" s="113"/>
      <c r="E6" s="113">
        <v>80</v>
      </c>
    </row>
    <row r="7" spans="1:5" ht="18" x14ac:dyDescent="0.4">
      <c r="A7" s="111">
        <v>43198</v>
      </c>
      <c r="B7" s="112" t="s">
        <v>192</v>
      </c>
      <c r="C7" s="113"/>
      <c r="D7" s="113">
        <v>55</v>
      </c>
      <c r="E7" s="113">
        <v>25</v>
      </c>
    </row>
    <row r="8" spans="1:5" ht="15.75" x14ac:dyDescent="0.25">
      <c r="A8" s="103"/>
      <c r="B8" s="104"/>
      <c r="C8" s="105"/>
      <c r="D8" s="105"/>
      <c r="E8" s="105"/>
    </row>
    <row r="9" spans="1:5" ht="15.75" x14ac:dyDescent="0.25">
      <c r="A9" s="106"/>
      <c r="B9" s="104"/>
      <c r="C9" s="105"/>
      <c r="D9" s="105"/>
      <c r="E9" s="105"/>
    </row>
    <row r="10" spans="1:5" ht="15.75" x14ac:dyDescent="0.25">
      <c r="A10" s="103"/>
      <c r="B10" s="104"/>
      <c r="C10" s="105"/>
      <c r="D10" s="105"/>
      <c r="E10" s="105"/>
    </row>
    <row r="11" spans="1:5" ht="15.75" x14ac:dyDescent="0.25">
      <c r="A11" s="103"/>
      <c r="B11" s="104"/>
      <c r="C11" s="105"/>
      <c r="D11" s="105"/>
      <c r="E11" s="105"/>
    </row>
    <row r="12" spans="1:5" ht="15.75" x14ac:dyDescent="0.25">
      <c r="A12" s="103"/>
      <c r="B12" s="104"/>
      <c r="C12" s="105"/>
      <c r="D12" s="105"/>
      <c r="E12" s="105"/>
    </row>
    <row r="13" spans="1:5" ht="15.75" x14ac:dyDescent="0.25">
      <c r="A13" s="103"/>
      <c r="B13" s="104"/>
      <c r="C13" s="105"/>
      <c r="D13" s="105"/>
      <c r="E13" s="105"/>
    </row>
    <row r="14" spans="1:5" ht="15.75" x14ac:dyDescent="0.25">
      <c r="A14" s="103"/>
      <c r="B14" s="104"/>
      <c r="C14" s="105"/>
      <c r="D14" s="105"/>
      <c r="E14" s="105"/>
    </row>
    <row r="15" spans="1:5" ht="15.75" x14ac:dyDescent="0.25">
      <c r="A15" s="103"/>
      <c r="B15" s="104"/>
      <c r="C15" s="105"/>
      <c r="D15" s="105"/>
      <c r="E15" s="105"/>
    </row>
    <row r="16" spans="1:5" ht="15.75" x14ac:dyDescent="0.25">
      <c r="A16" s="103"/>
      <c r="B16" s="104"/>
      <c r="C16" s="105"/>
      <c r="D16" s="105"/>
      <c r="E16" s="105"/>
    </row>
    <row r="17" spans="1:5" ht="15.75" x14ac:dyDescent="0.25">
      <c r="A17" s="103"/>
      <c r="B17" s="104"/>
      <c r="C17" s="105"/>
      <c r="D17" s="105"/>
      <c r="E17" s="105"/>
    </row>
    <row r="18" spans="1:5" ht="15.75" x14ac:dyDescent="0.25">
      <c r="A18" s="103"/>
      <c r="B18" s="104"/>
      <c r="C18" s="105"/>
      <c r="D18" s="105"/>
      <c r="E18" s="105"/>
    </row>
    <row r="19" spans="1:5" ht="15.75" x14ac:dyDescent="0.25">
      <c r="A19" s="103"/>
      <c r="B19" s="104"/>
      <c r="C19" s="105"/>
      <c r="D19" s="105"/>
      <c r="E19" s="105"/>
    </row>
    <row r="20" spans="1:5" ht="15.75" x14ac:dyDescent="0.25">
      <c r="A20" s="103"/>
      <c r="B20" s="104"/>
      <c r="C20" s="105"/>
      <c r="D20" s="105"/>
      <c r="E20" s="105"/>
    </row>
    <row r="21" spans="1:5" ht="15.75" x14ac:dyDescent="0.25">
      <c r="A21" s="103"/>
      <c r="B21" s="104"/>
      <c r="C21" s="105"/>
      <c r="D21" s="105"/>
      <c r="E21" s="105"/>
    </row>
    <row r="22" spans="1:5" ht="15.75" x14ac:dyDescent="0.25">
      <c r="A22" s="103"/>
      <c r="B22" s="104"/>
      <c r="C22" s="105"/>
      <c r="D22" s="105"/>
      <c r="E22" s="105"/>
    </row>
    <row r="23" spans="1:5" ht="15.75" x14ac:dyDescent="0.25">
      <c r="A23" s="103"/>
      <c r="B23" s="104"/>
      <c r="C23" s="105"/>
      <c r="D23" s="105"/>
      <c r="E23" s="105"/>
    </row>
    <row r="24" spans="1:5" ht="15.75" x14ac:dyDescent="0.25">
      <c r="A24" s="103"/>
      <c r="B24" s="104"/>
      <c r="C24" s="105"/>
      <c r="D24" s="105"/>
      <c r="E24" s="105"/>
    </row>
    <row r="25" spans="1:5" ht="15.75" x14ac:dyDescent="0.25">
      <c r="A25" s="103"/>
      <c r="B25" s="104"/>
      <c r="C25" s="105"/>
      <c r="D25" s="105"/>
      <c r="E25" s="105"/>
    </row>
    <row r="26" spans="1:5" ht="15.75" x14ac:dyDescent="0.25">
      <c r="A26" s="103"/>
      <c r="B26" s="104"/>
      <c r="C26" s="105"/>
      <c r="D26" s="105"/>
      <c r="E26" s="105"/>
    </row>
    <row r="27" spans="1:5" ht="15.75" x14ac:dyDescent="0.25">
      <c r="A27" s="103"/>
      <c r="B27" s="104"/>
      <c r="C27" s="105"/>
      <c r="D27" s="105"/>
      <c r="E27" s="105"/>
    </row>
    <row r="28" spans="1:5" x14ac:dyDescent="0.25">
      <c r="A28" s="97"/>
      <c r="B28" s="95"/>
      <c r="C28" s="96"/>
      <c r="D28" s="96"/>
      <c r="E28" s="96"/>
    </row>
    <row r="29" spans="1:5" ht="18.75" thickBot="1" x14ac:dyDescent="0.45">
      <c r="B29" s="156" t="s">
        <v>188</v>
      </c>
      <c r="C29" s="157"/>
      <c r="D29" s="157"/>
      <c r="E29" s="114">
        <v>25</v>
      </c>
    </row>
    <row r="30" spans="1:5" ht="15.75" thickTop="1" x14ac:dyDescent="0.25">
      <c r="E30" s="115"/>
    </row>
    <row r="31" spans="1:5" ht="18" x14ac:dyDescent="0.4">
      <c r="C31" s="98"/>
      <c r="D31" s="98" t="s">
        <v>189</v>
      </c>
      <c r="E31" s="116">
        <v>80</v>
      </c>
    </row>
    <row r="32" spans="1:5" ht="18" x14ac:dyDescent="0.4">
      <c r="C32" s="98"/>
      <c r="D32" s="98" t="s">
        <v>190</v>
      </c>
      <c r="E32" s="117">
        <v>25</v>
      </c>
    </row>
    <row r="33" spans="3:5" ht="18.75" thickBot="1" x14ac:dyDescent="0.45">
      <c r="C33" s="98"/>
      <c r="D33" s="98" t="s">
        <v>191</v>
      </c>
      <c r="E33" s="118">
        <v>55</v>
      </c>
    </row>
    <row r="34" spans="3:5" ht="15.75" thickTop="1" x14ac:dyDescent="0.25"/>
  </sheetData>
  <sheetProtection algorithmName="SHA-512" hashValue="yFvrYkeD33Xp8r1OBiSzGBVV5pthSmfZMu2NTpHgH7Zcnkw5FD6r3RnJEPLmaKMRRI+XipObv/1vlsvapK5JOQ==" saltValue="moZzECuclnnAFU+J0EgkOQ==" spinCount="100000" sheet="1" objects="1" scenarios="1"/>
  <mergeCells count="2">
    <mergeCell ref="A1:E1"/>
    <mergeCell ref="B29:D29"/>
  </mergeCells>
  <pageMargins left="0.7" right="0.7" top="0.75" bottom="0.75" header="0.3" footer="0.3"/>
  <pageSetup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3A176-2DA5-4F78-A837-59DEEDC17DE7}">
  <dimension ref="A1:E39"/>
  <sheetViews>
    <sheetView showGridLines="0" workbookViewId="0">
      <selection sqref="A1:E1"/>
    </sheetView>
    <sheetView workbookViewId="1"/>
  </sheetViews>
  <sheetFormatPr defaultRowHeight="15" x14ac:dyDescent="0.25"/>
  <cols>
    <col min="1" max="1" width="12.7109375" customWidth="1"/>
    <col min="2" max="2" width="35" customWidth="1"/>
    <col min="3" max="5" width="12.7109375" customWidth="1"/>
  </cols>
  <sheetData>
    <row r="1" spans="1:5" ht="23.25" x14ac:dyDescent="0.35">
      <c r="A1" s="155" t="s">
        <v>182</v>
      </c>
      <c r="B1" s="155"/>
      <c r="C1" s="155"/>
      <c r="D1" s="155"/>
      <c r="E1" s="155"/>
    </row>
    <row r="3" spans="1:5" ht="21.75" thickBot="1" x14ac:dyDescent="0.45">
      <c r="A3" s="99" t="s">
        <v>183</v>
      </c>
      <c r="B3" s="102"/>
    </row>
    <row r="4" spans="1:5" ht="15.75" thickTop="1" x14ac:dyDescent="0.25"/>
    <row r="5" spans="1:5" x14ac:dyDescent="0.25">
      <c r="A5" s="100" t="s">
        <v>1</v>
      </c>
      <c r="B5" s="100" t="s">
        <v>184</v>
      </c>
      <c r="C5" s="101" t="s">
        <v>185</v>
      </c>
      <c r="D5" s="101" t="s">
        <v>186</v>
      </c>
      <c r="E5" s="101" t="s">
        <v>187</v>
      </c>
    </row>
    <row r="6" spans="1:5" ht="18" x14ac:dyDescent="0.4">
      <c r="A6" s="111"/>
      <c r="B6" s="112"/>
      <c r="C6" s="113"/>
      <c r="D6" s="113"/>
      <c r="E6" s="113"/>
    </row>
    <row r="7" spans="1:5" ht="18" x14ac:dyDescent="0.4">
      <c r="A7" s="111"/>
      <c r="B7" s="112"/>
      <c r="C7" s="113"/>
      <c r="D7" s="113"/>
      <c r="E7" s="113"/>
    </row>
    <row r="8" spans="1:5" ht="15.75" x14ac:dyDescent="0.25">
      <c r="A8" s="103"/>
      <c r="B8" s="104"/>
      <c r="C8" s="105"/>
      <c r="D8" s="105"/>
      <c r="E8" s="105"/>
    </row>
    <row r="9" spans="1:5" ht="15.75" x14ac:dyDescent="0.25">
      <c r="A9" s="106"/>
      <c r="B9" s="104"/>
      <c r="C9" s="105"/>
      <c r="D9" s="105"/>
      <c r="E9" s="105"/>
    </row>
    <row r="10" spans="1:5" ht="15.75" x14ac:dyDescent="0.25">
      <c r="A10" s="103"/>
      <c r="B10" s="104"/>
      <c r="C10" s="105"/>
      <c r="D10" s="105"/>
      <c r="E10" s="105"/>
    </row>
    <row r="11" spans="1:5" ht="15.75" x14ac:dyDescent="0.25">
      <c r="A11" s="103"/>
      <c r="B11" s="104"/>
      <c r="C11" s="105"/>
      <c r="D11" s="105"/>
      <c r="E11" s="105"/>
    </row>
    <row r="12" spans="1:5" ht="15.75" x14ac:dyDescent="0.25">
      <c r="A12" s="103"/>
      <c r="B12" s="104"/>
      <c r="C12" s="105"/>
      <c r="D12" s="105"/>
      <c r="E12" s="105"/>
    </row>
    <row r="13" spans="1:5" ht="15.75" x14ac:dyDescent="0.25">
      <c r="A13" s="103"/>
      <c r="B13" s="104"/>
      <c r="C13" s="105"/>
      <c r="D13" s="105"/>
      <c r="E13" s="105"/>
    </row>
    <row r="14" spans="1:5" ht="15.75" x14ac:dyDescent="0.25">
      <c r="A14" s="103"/>
      <c r="B14" s="104"/>
      <c r="C14" s="105"/>
      <c r="D14" s="105"/>
      <c r="E14" s="105"/>
    </row>
    <row r="15" spans="1:5" ht="15.75" x14ac:dyDescent="0.25">
      <c r="A15" s="103"/>
      <c r="B15" s="104"/>
      <c r="C15" s="105"/>
      <c r="D15" s="105"/>
      <c r="E15" s="105"/>
    </row>
    <row r="16" spans="1:5" ht="15.75" x14ac:dyDescent="0.25">
      <c r="A16" s="103"/>
      <c r="B16" s="104"/>
      <c r="C16" s="105"/>
      <c r="D16" s="105"/>
      <c r="E16" s="105"/>
    </row>
    <row r="17" spans="1:5" ht="15.75" x14ac:dyDescent="0.25">
      <c r="A17" s="103"/>
      <c r="B17" s="104"/>
      <c r="C17" s="105"/>
      <c r="D17" s="105"/>
      <c r="E17" s="105"/>
    </row>
    <row r="18" spans="1:5" ht="15.75" x14ac:dyDescent="0.25">
      <c r="A18" s="103"/>
      <c r="B18" s="104"/>
      <c r="C18" s="105"/>
      <c r="D18" s="105"/>
      <c r="E18" s="105"/>
    </row>
    <row r="19" spans="1:5" ht="15.75" x14ac:dyDescent="0.25">
      <c r="A19" s="103"/>
      <c r="B19" s="104"/>
      <c r="C19" s="105"/>
      <c r="D19" s="105"/>
      <c r="E19" s="105"/>
    </row>
    <row r="20" spans="1:5" ht="15.75" x14ac:dyDescent="0.25">
      <c r="A20" s="103"/>
      <c r="B20" s="104"/>
      <c r="C20" s="105"/>
      <c r="D20" s="105"/>
      <c r="E20" s="105"/>
    </row>
    <row r="21" spans="1:5" ht="15.75" x14ac:dyDescent="0.25">
      <c r="A21" s="103"/>
      <c r="B21" s="104"/>
      <c r="C21" s="105"/>
      <c r="D21" s="105"/>
      <c r="E21" s="105"/>
    </row>
    <row r="22" spans="1:5" ht="15.75" x14ac:dyDescent="0.25">
      <c r="A22" s="103"/>
      <c r="B22" s="104"/>
      <c r="C22" s="105"/>
      <c r="D22" s="105"/>
      <c r="E22" s="105"/>
    </row>
    <row r="23" spans="1:5" ht="15.75" x14ac:dyDescent="0.25">
      <c r="A23" s="103"/>
      <c r="B23" s="104"/>
      <c r="C23" s="105"/>
      <c r="D23" s="105"/>
      <c r="E23" s="105"/>
    </row>
    <row r="24" spans="1:5" ht="15.75" x14ac:dyDescent="0.25">
      <c r="A24" s="103"/>
      <c r="B24" s="104"/>
      <c r="C24" s="105"/>
      <c r="D24" s="105"/>
      <c r="E24" s="105"/>
    </row>
    <row r="25" spans="1:5" ht="15.75" x14ac:dyDescent="0.25">
      <c r="A25" s="103"/>
      <c r="B25" s="104"/>
      <c r="C25" s="105"/>
      <c r="D25" s="105"/>
      <c r="E25" s="105"/>
    </row>
    <row r="26" spans="1:5" ht="15.75" x14ac:dyDescent="0.25">
      <c r="A26" s="103"/>
      <c r="B26" s="104"/>
      <c r="C26" s="105"/>
      <c r="D26" s="105"/>
      <c r="E26" s="105"/>
    </row>
    <row r="27" spans="1:5" ht="15.75" x14ac:dyDescent="0.25">
      <c r="A27" s="103"/>
      <c r="B27" s="104"/>
      <c r="C27" s="105"/>
      <c r="D27" s="105"/>
      <c r="E27" s="105"/>
    </row>
    <row r="28" spans="1:5" ht="15.75" x14ac:dyDescent="0.25">
      <c r="A28" s="103"/>
      <c r="B28" s="104"/>
      <c r="C28" s="105"/>
      <c r="D28" s="105"/>
      <c r="E28" s="105"/>
    </row>
    <row r="29" spans="1:5" ht="15.75" x14ac:dyDescent="0.25">
      <c r="A29" s="103"/>
      <c r="B29" s="104"/>
      <c r="C29" s="105"/>
      <c r="D29" s="105"/>
      <c r="E29" s="105"/>
    </row>
    <row r="30" spans="1:5" ht="15.75" x14ac:dyDescent="0.25">
      <c r="A30" s="103"/>
      <c r="B30" s="104"/>
      <c r="C30" s="105"/>
      <c r="D30" s="105"/>
      <c r="E30" s="105"/>
    </row>
    <row r="31" spans="1:5" ht="15.75" x14ac:dyDescent="0.25">
      <c r="A31" s="103"/>
      <c r="B31" s="104"/>
      <c r="C31" s="105"/>
      <c r="D31" s="105"/>
      <c r="E31" s="105"/>
    </row>
    <row r="32" spans="1:5" ht="15.75" x14ac:dyDescent="0.25">
      <c r="A32" s="103"/>
      <c r="B32" s="104"/>
      <c r="C32" s="105"/>
      <c r="D32" s="105"/>
      <c r="E32" s="105"/>
    </row>
    <row r="33" spans="1:5" x14ac:dyDescent="0.25">
      <c r="A33" s="97"/>
      <c r="B33" s="95"/>
      <c r="C33" s="96"/>
      <c r="D33" s="96"/>
      <c r="E33" s="96"/>
    </row>
    <row r="34" spans="1:5" ht="18.75" thickBot="1" x14ac:dyDescent="0.45">
      <c r="B34" s="156" t="s">
        <v>188</v>
      </c>
      <c r="C34" s="157"/>
      <c r="D34" s="157"/>
      <c r="E34" s="114"/>
    </row>
    <row r="35" spans="1:5" ht="15.75" thickTop="1" x14ac:dyDescent="0.25">
      <c r="E35" s="115"/>
    </row>
    <row r="36" spans="1:5" ht="18" x14ac:dyDescent="0.4">
      <c r="C36" s="98"/>
      <c r="D36" s="98" t="s">
        <v>189</v>
      </c>
      <c r="E36" s="116"/>
    </row>
    <row r="37" spans="1:5" ht="18" x14ac:dyDescent="0.4">
      <c r="C37" s="98"/>
      <c r="D37" s="98" t="s">
        <v>190</v>
      </c>
      <c r="E37" s="117"/>
    </row>
    <row r="38" spans="1:5" ht="18.75" thickBot="1" x14ac:dyDescent="0.45">
      <c r="C38" s="98"/>
      <c r="D38" s="98" t="s">
        <v>191</v>
      </c>
      <c r="E38" s="118"/>
    </row>
    <row r="39" spans="1:5" ht="15.75" thickTop="1" x14ac:dyDescent="0.25"/>
  </sheetData>
  <mergeCells count="2">
    <mergeCell ref="A1:E1"/>
    <mergeCell ref="B34:D34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0D9E-32EF-4831-9E10-788F530F4B13}">
  <sheetPr>
    <pageSetUpPr fitToPage="1"/>
  </sheetPr>
  <dimension ref="A1:I55"/>
  <sheetViews>
    <sheetView showGridLines="0" zoomScale="85" zoomScaleNormal="85" workbookViewId="0"/>
    <sheetView showGridLines="0" workbookViewId="1">
      <selection activeCell="F18" sqref="F18"/>
    </sheetView>
  </sheetViews>
  <sheetFormatPr defaultRowHeight="15" x14ac:dyDescent="0.25"/>
  <cols>
    <col min="1" max="1" width="1.7109375" customWidth="1"/>
    <col min="2" max="2" width="9.7109375" bestFit="1" customWidth="1"/>
    <col min="3" max="3" width="48.140625" customWidth="1"/>
    <col min="4" max="5" width="22.28515625" customWidth="1"/>
    <col min="6" max="8" width="17.140625" customWidth="1"/>
  </cols>
  <sheetData>
    <row r="1" spans="1:8" ht="24.75" thickBot="1" x14ac:dyDescent="0.45">
      <c r="B1" s="1" t="s">
        <v>0</v>
      </c>
      <c r="E1" s="33" t="s">
        <v>175</v>
      </c>
      <c r="G1" s="44" t="s">
        <v>10</v>
      </c>
      <c r="H1" s="81">
        <v>0</v>
      </c>
    </row>
    <row r="2" spans="1:8" ht="16.5" customHeight="1" thickTop="1" x14ac:dyDescent="0.25"/>
    <row r="3" spans="1:8" ht="18" customHeight="1" x14ac:dyDescent="0.3">
      <c r="B3" s="32" t="s">
        <v>1</v>
      </c>
      <c r="C3" s="32" t="s">
        <v>2</v>
      </c>
      <c r="D3" s="32" t="s">
        <v>3</v>
      </c>
      <c r="E3" s="32" t="s">
        <v>7</v>
      </c>
      <c r="F3" s="32" t="s">
        <v>4</v>
      </c>
      <c r="G3" s="32" t="s">
        <v>5</v>
      </c>
      <c r="H3" s="32" t="s">
        <v>6</v>
      </c>
    </row>
    <row r="4" spans="1:8" ht="18" customHeight="1" x14ac:dyDescent="0.4">
      <c r="A4" s="31"/>
      <c r="B4" s="34">
        <v>43191</v>
      </c>
      <c r="C4" s="35" t="s">
        <v>109</v>
      </c>
      <c r="D4" s="33" t="s">
        <v>52</v>
      </c>
      <c r="E4" s="33" t="s">
        <v>195</v>
      </c>
      <c r="F4" s="76">
        <v>500</v>
      </c>
      <c r="G4" s="76"/>
      <c r="H4" s="76">
        <v>500</v>
      </c>
    </row>
    <row r="5" spans="1:8" ht="18" customHeight="1" x14ac:dyDescent="0.4">
      <c r="A5" s="31"/>
      <c r="B5" s="34"/>
      <c r="C5" s="35" t="s">
        <v>111</v>
      </c>
      <c r="D5" s="33" t="s">
        <v>112</v>
      </c>
      <c r="E5" s="33" t="s">
        <v>40</v>
      </c>
      <c r="F5" s="76">
        <v>1500</v>
      </c>
      <c r="G5" s="76"/>
      <c r="H5" s="76">
        <v>2000</v>
      </c>
    </row>
    <row r="6" spans="1:8" ht="18" customHeight="1" x14ac:dyDescent="0.4">
      <c r="A6" s="31"/>
      <c r="B6" s="36"/>
      <c r="C6" s="33" t="s">
        <v>22</v>
      </c>
      <c r="D6" s="33" t="s">
        <v>8</v>
      </c>
      <c r="E6" s="33" t="s">
        <v>9</v>
      </c>
      <c r="F6" s="76"/>
      <c r="G6" s="76">
        <v>125</v>
      </c>
      <c r="H6" s="76">
        <v>1875</v>
      </c>
    </row>
    <row r="7" spans="1:8" ht="18" customHeight="1" x14ac:dyDescent="0.4">
      <c r="A7" s="31"/>
      <c r="B7" s="36">
        <v>43192</v>
      </c>
      <c r="C7" s="33" t="s">
        <v>11</v>
      </c>
      <c r="D7" s="33" t="s">
        <v>47</v>
      </c>
      <c r="E7" s="33" t="s">
        <v>12</v>
      </c>
      <c r="F7" s="76"/>
      <c r="G7" s="76">
        <v>800</v>
      </c>
      <c r="H7" s="76">
        <v>1075</v>
      </c>
    </row>
    <row r="8" spans="1:8" ht="18" customHeight="1" x14ac:dyDescent="0.4">
      <c r="B8" s="36">
        <v>43193</v>
      </c>
      <c r="C8" s="33" t="s">
        <v>15</v>
      </c>
      <c r="D8" s="33" t="s">
        <v>49</v>
      </c>
      <c r="E8" s="33" t="s">
        <v>13</v>
      </c>
      <c r="F8" s="76"/>
      <c r="G8" s="76">
        <v>110</v>
      </c>
      <c r="H8" s="76">
        <v>965</v>
      </c>
    </row>
    <row r="9" spans="1:8" ht="18" customHeight="1" x14ac:dyDescent="0.4">
      <c r="B9" s="36"/>
      <c r="C9" s="33" t="s">
        <v>16</v>
      </c>
      <c r="D9" s="33" t="s">
        <v>49</v>
      </c>
      <c r="E9" s="33" t="s">
        <v>27</v>
      </c>
      <c r="F9" s="76"/>
      <c r="G9" s="76">
        <v>150</v>
      </c>
      <c r="H9" s="76">
        <v>815</v>
      </c>
    </row>
    <row r="10" spans="1:8" ht="18" customHeight="1" x14ac:dyDescent="0.4">
      <c r="B10" s="36">
        <v>43198</v>
      </c>
      <c r="C10" s="33" t="s">
        <v>17</v>
      </c>
      <c r="D10" s="33" t="s">
        <v>50</v>
      </c>
      <c r="E10" s="33" t="s">
        <v>18</v>
      </c>
      <c r="F10" s="76"/>
      <c r="G10" s="76">
        <v>350</v>
      </c>
      <c r="H10" s="76">
        <v>465</v>
      </c>
    </row>
    <row r="11" spans="1:8" ht="18" customHeight="1" x14ac:dyDescent="0.4">
      <c r="B11" s="36"/>
      <c r="C11" s="33" t="s">
        <v>31</v>
      </c>
      <c r="D11" s="33" t="s">
        <v>50</v>
      </c>
      <c r="E11" s="33" t="s">
        <v>18</v>
      </c>
      <c r="F11" s="76"/>
      <c r="G11" s="76">
        <v>350</v>
      </c>
      <c r="H11" s="76">
        <v>115</v>
      </c>
    </row>
    <row r="12" spans="1:8" ht="18" customHeight="1" x14ac:dyDescent="0.4">
      <c r="B12" s="36"/>
      <c r="C12" s="33" t="s">
        <v>37</v>
      </c>
      <c r="D12" s="33" t="s">
        <v>48</v>
      </c>
      <c r="E12" s="33" t="s">
        <v>20</v>
      </c>
      <c r="F12" s="76"/>
      <c r="G12" s="76">
        <v>200</v>
      </c>
      <c r="H12" s="76">
        <v>-85</v>
      </c>
    </row>
    <row r="13" spans="1:8" ht="18" customHeight="1" x14ac:dyDescent="0.4">
      <c r="B13" s="36"/>
      <c r="C13" s="33" t="s">
        <v>19</v>
      </c>
      <c r="D13" s="33" t="s">
        <v>20</v>
      </c>
      <c r="E13" s="33" t="s">
        <v>21</v>
      </c>
      <c r="F13" s="76"/>
      <c r="G13" s="76">
        <v>55</v>
      </c>
      <c r="H13" s="76">
        <v>-140</v>
      </c>
    </row>
    <row r="14" spans="1:8" ht="18" customHeight="1" x14ac:dyDescent="0.4">
      <c r="B14" s="36">
        <v>43199</v>
      </c>
      <c r="C14" s="33" t="s">
        <v>23</v>
      </c>
      <c r="D14" s="33" t="s">
        <v>47</v>
      </c>
      <c r="E14" s="33" t="s">
        <v>9</v>
      </c>
      <c r="F14" s="76"/>
      <c r="G14" s="76">
        <v>220</v>
      </c>
      <c r="H14" s="76">
        <v>-360</v>
      </c>
    </row>
    <row r="15" spans="1:8" ht="18" customHeight="1" x14ac:dyDescent="0.4">
      <c r="B15" s="36"/>
      <c r="C15" s="33" t="s">
        <v>24</v>
      </c>
      <c r="D15" s="33" t="s">
        <v>51</v>
      </c>
      <c r="E15" s="33" t="s">
        <v>25</v>
      </c>
      <c r="F15" s="76"/>
      <c r="G15" s="76">
        <v>82.5</v>
      </c>
      <c r="H15" s="76">
        <v>-442.5</v>
      </c>
    </row>
    <row r="16" spans="1:8" ht="18" customHeight="1" x14ac:dyDescent="0.4">
      <c r="B16" s="36"/>
      <c r="C16" s="33" t="s">
        <v>108</v>
      </c>
      <c r="D16" s="33" t="s">
        <v>51</v>
      </c>
      <c r="E16" s="33" t="s">
        <v>26</v>
      </c>
      <c r="F16" s="76"/>
      <c r="G16" s="76">
        <v>20</v>
      </c>
      <c r="H16" s="76">
        <v>-462.5</v>
      </c>
    </row>
    <row r="17" spans="2:8" ht="18" customHeight="1" x14ac:dyDescent="0.4">
      <c r="B17" s="36">
        <v>43211</v>
      </c>
      <c r="C17" s="33" t="s">
        <v>28</v>
      </c>
      <c r="D17" s="33" t="s">
        <v>20</v>
      </c>
      <c r="E17" s="33" t="s">
        <v>29</v>
      </c>
      <c r="F17" s="76"/>
      <c r="G17" s="76">
        <v>90</v>
      </c>
      <c r="H17" s="76">
        <v>-552.5</v>
      </c>
    </row>
    <row r="18" spans="2:8" ht="18" customHeight="1" x14ac:dyDescent="0.4">
      <c r="B18" s="36"/>
      <c r="C18" s="33" t="s">
        <v>45</v>
      </c>
      <c r="D18" s="33" t="s">
        <v>43</v>
      </c>
      <c r="E18" s="33" t="s">
        <v>30</v>
      </c>
      <c r="F18" s="76">
        <v>900</v>
      </c>
      <c r="G18" s="76"/>
      <c r="H18" s="76">
        <v>347.5</v>
      </c>
    </row>
    <row r="19" spans="2:8" ht="18" customHeight="1" x14ac:dyDescent="0.4">
      <c r="B19" s="36">
        <v>43213</v>
      </c>
      <c r="C19" s="33" t="s">
        <v>44</v>
      </c>
      <c r="D19" s="33" t="s">
        <v>43</v>
      </c>
      <c r="E19" s="33" t="s">
        <v>30</v>
      </c>
      <c r="F19" s="76">
        <v>980</v>
      </c>
      <c r="G19" s="76"/>
      <c r="H19" s="76">
        <v>1327.5</v>
      </c>
    </row>
    <row r="20" spans="2:8" ht="18" customHeight="1" x14ac:dyDescent="0.4">
      <c r="B20" s="36">
        <v>43214</v>
      </c>
      <c r="C20" s="33" t="s">
        <v>44</v>
      </c>
      <c r="D20" s="33" t="s">
        <v>43</v>
      </c>
      <c r="E20" s="33" t="s">
        <v>30</v>
      </c>
      <c r="F20" s="76">
        <v>1100</v>
      </c>
      <c r="G20" s="76"/>
      <c r="H20" s="76">
        <v>2427.5</v>
      </c>
    </row>
    <row r="21" spans="2:8" ht="18" customHeight="1" x14ac:dyDescent="0.4">
      <c r="B21" s="36">
        <v>43215</v>
      </c>
      <c r="C21" s="33" t="s">
        <v>33</v>
      </c>
      <c r="D21" s="33" t="s">
        <v>47</v>
      </c>
      <c r="E21" s="33" t="s">
        <v>34</v>
      </c>
      <c r="F21" s="76"/>
      <c r="G21" s="76">
        <v>250</v>
      </c>
      <c r="H21" s="76">
        <v>2177.5</v>
      </c>
    </row>
    <row r="22" spans="2:8" ht="18" customHeight="1" x14ac:dyDescent="0.4">
      <c r="B22" s="36">
        <v>43216</v>
      </c>
      <c r="C22" s="33" t="s">
        <v>44</v>
      </c>
      <c r="D22" s="33" t="s">
        <v>43</v>
      </c>
      <c r="E22" s="33" t="s">
        <v>30</v>
      </c>
      <c r="F22" s="76">
        <v>325</v>
      </c>
      <c r="G22" s="76"/>
      <c r="H22" s="76">
        <v>2502.5</v>
      </c>
    </row>
    <row r="23" spans="2:8" ht="18" customHeight="1" x14ac:dyDescent="0.4">
      <c r="B23" s="36">
        <v>43217</v>
      </c>
      <c r="C23" s="33" t="s">
        <v>44</v>
      </c>
      <c r="D23" s="33" t="s">
        <v>43</v>
      </c>
      <c r="E23" s="33" t="s">
        <v>30</v>
      </c>
      <c r="F23" s="76">
        <v>269</v>
      </c>
      <c r="G23" s="76"/>
      <c r="H23" s="76">
        <v>2771.5</v>
      </c>
    </row>
    <row r="24" spans="2:8" ht="18" customHeight="1" x14ac:dyDescent="0.4">
      <c r="B24" s="36"/>
      <c r="C24" s="33" t="s">
        <v>143</v>
      </c>
      <c r="D24" s="33" t="s">
        <v>142</v>
      </c>
      <c r="E24" s="33" t="s">
        <v>144</v>
      </c>
      <c r="F24" s="76"/>
      <c r="G24" s="76">
        <v>350</v>
      </c>
      <c r="H24" s="76">
        <v>2421.5</v>
      </c>
    </row>
    <row r="25" spans="2:8" ht="18" customHeight="1" x14ac:dyDescent="0.4">
      <c r="B25" s="36">
        <v>43218</v>
      </c>
      <c r="C25" s="33" t="s">
        <v>36</v>
      </c>
      <c r="D25" s="33" t="s">
        <v>46</v>
      </c>
      <c r="E25" s="33" t="s">
        <v>35</v>
      </c>
      <c r="F25" s="76"/>
      <c r="G25" s="76">
        <v>86</v>
      </c>
      <c r="H25" s="76">
        <v>2335.5</v>
      </c>
    </row>
    <row r="26" spans="2:8" ht="18" customHeight="1" x14ac:dyDescent="0.4">
      <c r="B26" s="36"/>
      <c r="C26" s="33" t="s">
        <v>44</v>
      </c>
      <c r="D26" s="33" t="s">
        <v>43</v>
      </c>
      <c r="E26" s="33" t="s">
        <v>30</v>
      </c>
      <c r="F26" s="76">
        <v>201</v>
      </c>
      <c r="G26" s="76"/>
      <c r="H26" s="76">
        <v>2536.5</v>
      </c>
    </row>
    <row r="27" spans="2:8" ht="18" customHeight="1" x14ac:dyDescent="0.4">
      <c r="B27" s="36">
        <v>43219</v>
      </c>
      <c r="C27" s="33" t="s">
        <v>41</v>
      </c>
      <c r="D27" s="33" t="s">
        <v>47</v>
      </c>
      <c r="E27" s="33" t="s">
        <v>39</v>
      </c>
      <c r="F27" s="76"/>
      <c r="G27" s="76">
        <v>1200</v>
      </c>
      <c r="H27" s="76">
        <v>1336.5</v>
      </c>
    </row>
    <row r="28" spans="2:8" ht="18" customHeight="1" x14ac:dyDescent="0.4">
      <c r="B28" s="36"/>
      <c r="C28" s="33" t="s">
        <v>122</v>
      </c>
      <c r="D28" s="33" t="s">
        <v>46</v>
      </c>
      <c r="E28" s="33" t="s">
        <v>38</v>
      </c>
      <c r="F28" s="76"/>
      <c r="G28" s="76">
        <v>210</v>
      </c>
      <c r="H28" s="76">
        <v>1126.5</v>
      </c>
    </row>
    <row r="29" spans="2:8" ht="18" customHeight="1" x14ac:dyDescent="0.4">
      <c r="B29" s="36"/>
      <c r="C29" s="33" t="s">
        <v>44</v>
      </c>
      <c r="D29" s="33" t="s">
        <v>43</v>
      </c>
      <c r="E29" s="33" t="s">
        <v>30</v>
      </c>
      <c r="F29" s="76">
        <v>665</v>
      </c>
      <c r="G29" s="76"/>
      <c r="H29" s="76">
        <v>1791.5</v>
      </c>
    </row>
    <row r="30" spans="2:8" ht="18" customHeight="1" x14ac:dyDescent="0.4">
      <c r="B30" s="36">
        <v>43220</v>
      </c>
      <c r="C30" s="33" t="s">
        <v>42</v>
      </c>
      <c r="D30" s="33" t="s">
        <v>14</v>
      </c>
      <c r="E30" s="33" t="s">
        <v>38</v>
      </c>
      <c r="F30" s="76"/>
      <c r="G30" s="76">
        <v>280</v>
      </c>
      <c r="H30" s="76">
        <v>1511.5</v>
      </c>
    </row>
    <row r="31" spans="2:8" ht="18" customHeight="1" x14ac:dyDescent="0.4">
      <c r="B31" s="36"/>
      <c r="C31" s="33" t="s">
        <v>44</v>
      </c>
      <c r="D31" s="33" t="s">
        <v>43</v>
      </c>
      <c r="E31" s="33" t="s">
        <v>30</v>
      </c>
      <c r="F31" s="76">
        <v>110</v>
      </c>
      <c r="G31" s="76"/>
      <c r="H31" s="76">
        <v>1621.5</v>
      </c>
    </row>
    <row r="32" spans="2:8" ht="18" customHeight="1" x14ac:dyDescent="0.4">
      <c r="B32" s="36"/>
      <c r="C32" s="33"/>
      <c r="D32" s="33"/>
      <c r="E32" s="33"/>
      <c r="F32" s="76"/>
      <c r="G32" s="76"/>
      <c r="H32" s="76"/>
    </row>
    <row r="33" spans="2:9" ht="18" x14ac:dyDescent="0.4">
      <c r="B33" s="36"/>
      <c r="C33" s="33"/>
      <c r="D33" s="33"/>
      <c r="E33" s="33"/>
      <c r="F33" s="76"/>
      <c r="G33" s="76"/>
      <c r="H33" s="76"/>
    </row>
    <row r="34" spans="2:9" ht="18" x14ac:dyDescent="0.4">
      <c r="B34" s="36"/>
      <c r="C34" s="33"/>
      <c r="D34" s="33"/>
      <c r="E34" s="33"/>
      <c r="F34" s="76"/>
      <c r="G34" s="76"/>
      <c r="H34" s="76"/>
    </row>
    <row r="35" spans="2:9" ht="18" x14ac:dyDescent="0.4">
      <c r="B35" s="36"/>
      <c r="C35" s="33"/>
      <c r="D35" s="33"/>
      <c r="E35" s="33"/>
      <c r="F35" s="76"/>
      <c r="G35" s="76"/>
      <c r="H35" s="76"/>
    </row>
    <row r="36" spans="2:9" ht="18" x14ac:dyDescent="0.4">
      <c r="B36" s="36"/>
      <c r="C36" s="33"/>
      <c r="D36" s="33"/>
      <c r="E36" s="33"/>
      <c r="F36" s="76"/>
      <c r="G36" s="76"/>
      <c r="H36" s="76"/>
      <c r="I36" s="77"/>
    </row>
    <row r="37" spans="2:9" ht="18" customHeight="1" x14ac:dyDescent="0.4">
      <c r="B37" s="36"/>
      <c r="C37" s="33"/>
      <c r="D37" s="33"/>
      <c r="E37" s="33"/>
      <c r="F37" s="76"/>
      <c r="G37" s="76"/>
      <c r="H37" s="76"/>
    </row>
    <row r="38" spans="2:9" ht="18" customHeight="1" x14ac:dyDescent="0.4">
      <c r="B38" s="36"/>
      <c r="C38" s="33"/>
      <c r="D38" s="33"/>
      <c r="E38" s="33"/>
      <c r="F38" s="76"/>
      <c r="G38" s="76"/>
      <c r="H38" s="76"/>
    </row>
    <row r="39" spans="2:9" ht="18" customHeight="1" x14ac:dyDescent="0.4">
      <c r="B39" s="36"/>
      <c r="C39" s="33"/>
      <c r="D39" s="33"/>
      <c r="E39" s="33"/>
      <c r="F39" s="76"/>
      <c r="G39" s="76"/>
      <c r="H39" s="76"/>
    </row>
    <row r="40" spans="2:9" ht="18" customHeight="1" x14ac:dyDescent="0.4">
      <c r="B40" s="36"/>
      <c r="C40" s="33"/>
      <c r="D40" s="33"/>
      <c r="E40" s="33"/>
      <c r="F40" s="76"/>
      <c r="G40" s="76"/>
      <c r="H40" s="76"/>
    </row>
    <row r="41" spans="2:9" ht="18" customHeight="1" x14ac:dyDescent="0.4">
      <c r="B41" s="36"/>
      <c r="C41" s="33"/>
      <c r="D41" s="33"/>
      <c r="E41" s="33"/>
      <c r="F41" s="76"/>
      <c r="G41" s="76"/>
      <c r="H41" s="76"/>
    </row>
    <row r="42" spans="2:9" ht="18" customHeight="1" x14ac:dyDescent="0.4">
      <c r="B42" s="36"/>
      <c r="C42" s="33"/>
      <c r="D42" s="33"/>
      <c r="E42" s="33"/>
      <c r="F42" s="33"/>
      <c r="G42" s="33"/>
      <c r="H42" s="33"/>
    </row>
    <row r="43" spans="2:9" ht="18" x14ac:dyDescent="0.4">
      <c r="B43" s="36"/>
      <c r="C43" s="33"/>
      <c r="D43" s="33"/>
      <c r="E43" s="33"/>
      <c r="F43" s="33"/>
      <c r="G43" s="33"/>
      <c r="H43" s="33"/>
    </row>
    <row r="44" spans="2:9" ht="18" customHeight="1" x14ac:dyDescent="0.4">
      <c r="B44" s="36"/>
      <c r="C44" s="33"/>
      <c r="D44" s="33"/>
      <c r="E44" s="33"/>
      <c r="F44" s="33"/>
      <c r="G44" s="33"/>
      <c r="H44" s="33"/>
    </row>
    <row r="45" spans="2:9" ht="20.25" customHeight="1" thickBot="1" x14ac:dyDescent="0.4">
      <c r="B45" s="1"/>
      <c r="G45" s="44" t="s">
        <v>107</v>
      </c>
      <c r="H45" s="81"/>
    </row>
    <row r="46" spans="2:9" ht="15.75" thickTop="1" x14ac:dyDescent="0.25">
      <c r="B46" s="3"/>
      <c r="F46" s="4"/>
      <c r="G46" s="4"/>
      <c r="H46" s="4"/>
    </row>
    <row r="47" spans="2:9" x14ac:dyDescent="0.25">
      <c r="B47" s="3"/>
      <c r="F47" s="4"/>
      <c r="G47" s="4"/>
      <c r="H47" s="4"/>
    </row>
    <row r="48" spans="2:9" x14ac:dyDescent="0.25">
      <c r="B48" s="3"/>
      <c r="F48" s="4"/>
      <c r="G48" s="4"/>
      <c r="H48" s="4"/>
    </row>
    <row r="49" spans="2:8" x14ac:dyDescent="0.25">
      <c r="B49" s="3"/>
      <c r="F49" s="4"/>
      <c r="G49" s="4"/>
      <c r="H49" s="4"/>
    </row>
    <row r="50" spans="2:8" x14ac:dyDescent="0.25">
      <c r="B50" s="3"/>
      <c r="F50" s="4"/>
      <c r="G50" s="4"/>
      <c r="H50" s="4"/>
    </row>
    <row r="51" spans="2:8" x14ac:dyDescent="0.25">
      <c r="B51" s="3"/>
      <c r="F51" s="4"/>
      <c r="G51" s="4"/>
      <c r="H51" s="4"/>
    </row>
    <row r="52" spans="2:8" x14ac:dyDescent="0.25">
      <c r="B52" s="3"/>
      <c r="F52" s="4"/>
      <c r="G52" s="4"/>
      <c r="H52" s="4"/>
    </row>
    <row r="53" spans="2:8" x14ac:dyDescent="0.25">
      <c r="B53" s="3"/>
      <c r="F53" s="4"/>
      <c r="G53" s="4"/>
      <c r="H53" s="4"/>
    </row>
    <row r="54" spans="2:8" x14ac:dyDescent="0.25">
      <c r="B54" s="3"/>
      <c r="F54" s="4"/>
      <c r="G54" s="4"/>
      <c r="H54" s="4"/>
    </row>
    <row r="55" spans="2:8" x14ac:dyDescent="0.25">
      <c r="B55" s="2"/>
      <c r="F55" s="4"/>
      <c r="G55" s="4"/>
      <c r="H55" s="4"/>
    </row>
  </sheetData>
  <sheetProtection sheet="1" objects="1" scenarios="1"/>
  <pageMargins left="0.70866141732283472" right="0.70866141732283472" top="0.35433070866141736" bottom="0.35433070866141736" header="0" footer="0.31496062992125984"/>
  <pageSetup paperSize="9" scale="68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63B42-1A06-466F-B135-96705524AAA2}">
  <sheetPr>
    <pageSetUpPr fitToPage="1"/>
  </sheetPr>
  <dimension ref="A1:J57"/>
  <sheetViews>
    <sheetView showGridLines="0" zoomScale="85" zoomScaleNormal="85" workbookViewId="0"/>
    <sheetView tabSelected="1" topLeftCell="A19" workbookViewId="1">
      <selection activeCell="H43" sqref="H43"/>
    </sheetView>
  </sheetViews>
  <sheetFormatPr defaultRowHeight="15" x14ac:dyDescent="0.25"/>
  <cols>
    <col min="1" max="1" width="1.7109375" customWidth="1"/>
    <col min="2" max="2" width="9.7109375" bestFit="1" customWidth="1"/>
    <col min="3" max="3" width="48.140625" customWidth="1"/>
    <col min="4" max="5" width="22.28515625" customWidth="1"/>
    <col min="6" max="8" width="17.140625" customWidth="1"/>
    <col min="9" max="9" width="18.42578125" customWidth="1"/>
  </cols>
  <sheetData>
    <row r="1" spans="1:10" ht="24.75" thickBot="1" x14ac:dyDescent="0.45">
      <c r="B1" s="1" t="s">
        <v>0</v>
      </c>
      <c r="E1" s="33" t="s">
        <v>175</v>
      </c>
      <c r="G1" s="44" t="s">
        <v>10</v>
      </c>
      <c r="H1" s="81">
        <v>0</v>
      </c>
    </row>
    <row r="2" spans="1:10" ht="16.5" customHeight="1" thickTop="1" x14ac:dyDescent="0.25"/>
    <row r="3" spans="1:10" ht="18" customHeight="1" x14ac:dyDescent="0.3">
      <c r="B3" s="32" t="s">
        <v>1</v>
      </c>
      <c r="C3" s="32" t="s">
        <v>2</v>
      </c>
      <c r="D3" s="32" t="s">
        <v>3</v>
      </c>
      <c r="E3" s="32" t="s">
        <v>7</v>
      </c>
      <c r="F3" s="32" t="s">
        <v>4</v>
      </c>
      <c r="G3" s="32" t="s">
        <v>5</v>
      </c>
      <c r="H3" s="32" t="s">
        <v>6</v>
      </c>
      <c r="J3" t="s">
        <v>145</v>
      </c>
    </row>
    <row r="4" spans="1:10" ht="18" customHeight="1" x14ac:dyDescent="0.4">
      <c r="A4" s="31"/>
      <c r="B4" s="34">
        <v>43191</v>
      </c>
      <c r="C4" s="35" t="s">
        <v>109</v>
      </c>
      <c r="D4" s="33" t="s">
        <v>52</v>
      </c>
      <c r="E4" s="33" t="s">
        <v>110</v>
      </c>
      <c r="F4" s="76">
        <v>500</v>
      </c>
      <c r="G4" s="76"/>
      <c r="H4" s="76">
        <v>500</v>
      </c>
      <c r="I4" s="119"/>
    </row>
    <row r="5" spans="1:10" ht="18" customHeight="1" x14ac:dyDescent="0.4">
      <c r="A5" s="31"/>
      <c r="B5" s="34"/>
      <c r="C5" s="35" t="s">
        <v>111</v>
      </c>
      <c r="D5" s="33" t="s">
        <v>112</v>
      </c>
      <c r="E5" s="33" t="s">
        <v>40</v>
      </c>
      <c r="F5" s="76">
        <v>1500</v>
      </c>
      <c r="G5" s="76"/>
      <c r="H5" s="76">
        <v>2000</v>
      </c>
      <c r="I5" s="77"/>
    </row>
    <row r="6" spans="1:10" ht="18" customHeight="1" x14ac:dyDescent="0.4">
      <c r="A6" s="31"/>
      <c r="B6" s="36"/>
      <c r="C6" s="33" t="s">
        <v>22</v>
      </c>
      <c r="D6" s="33" t="s">
        <v>8</v>
      </c>
      <c r="E6" s="33" t="s">
        <v>9</v>
      </c>
      <c r="F6" s="76"/>
      <c r="G6" s="76">
        <v>125</v>
      </c>
      <c r="H6" s="76">
        <v>1875</v>
      </c>
      <c r="I6" s="77"/>
    </row>
    <row r="7" spans="1:10" ht="18" customHeight="1" x14ac:dyDescent="0.4">
      <c r="A7" s="31"/>
      <c r="B7" s="36">
        <v>43192</v>
      </c>
      <c r="C7" s="33" t="s">
        <v>11</v>
      </c>
      <c r="D7" s="33" t="s">
        <v>47</v>
      </c>
      <c r="E7" s="33" t="s">
        <v>12</v>
      </c>
      <c r="F7" s="76"/>
      <c r="G7" s="76">
        <v>800</v>
      </c>
      <c r="H7" s="76">
        <v>1075</v>
      </c>
      <c r="I7" s="77"/>
    </row>
    <row r="8" spans="1:10" ht="18" customHeight="1" x14ac:dyDescent="0.4">
      <c r="B8" s="36">
        <v>43193</v>
      </c>
      <c r="C8" s="33" t="s">
        <v>15</v>
      </c>
      <c r="D8" s="33" t="s">
        <v>49</v>
      </c>
      <c r="E8" s="33" t="s">
        <v>13</v>
      </c>
      <c r="F8" s="76"/>
      <c r="G8" s="76">
        <v>110</v>
      </c>
      <c r="H8" s="76">
        <v>965</v>
      </c>
      <c r="I8" s="77"/>
    </row>
    <row r="9" spans="1:10" ht="18" customHeight="1" x14ac:dyDescent="0.4">
      <c r="B9" s="36"/>
      <c r="C9" s="33" t="s">
        <v>16</v>
      </c>
      <c r="D9" s="33" t="s">
        <v>49</v>
      </c>
      <c r="E9" s="33" t="s">
        <v>27</v>
      </c>
      <c r="F9" s="76"/>
      <c r="G9" s="76">
        <v>150</v>
      </c>
      <c r="H9" s="76">
        <v>815</v>
      </c>
      <c r="I9" s="77"/>
    </row>
    <row r="10" spans="1:10" ht="18" customHeight="1" x14ac:dyDescent="0.4">
      <c r="B10" s="36">
        <v>43198</v>
      </c>
      <c r="C10" s="33" t="s">
        <v>17</v>
      </c>
      <c r="D10" s="33" t="s">
        <v>50</v>
      </c>
      <c r="E10" s="33" t="s">
        <v>18</v>
      </c>
      <c r="F10" s="76"/>
      <c r="G10" s="76">
        <v>350</v>
      </c>
      <c r="H10" s="76">
        <v>465</v>
      </c>
      <c r="I10" s="77"/>
    </row>
    <row r="11" spans="1:10" ht="18" customHeight="1" x14ac:dyDescent="0.4">
      <c r="B11" s="36"/>
      <c r="C11" s="33" t="s">
        <v>31</v>
      </c>
      <c r="D11" s="33" t="s">
        <v>50</v>
      </c>
      <c r="E11" s="33" t="s">
        <v>18</v>
      </c>
      <c r="F11" s="76"/>
      <c r="G11" s="76">
        <v>350</v>
      </c>
      <c r="H11" s="76">
        <v>115</v>
      </c>
      <c r="I11" s="77"/>
    </row>
    <row r="12" spans="1:10" ht="18" customHeight="1" x14ac:dyDescent="0.4">
      <c r="B12" s="36"/>
      <c r="C12" s="33" t="s">
        <v>37</v>
      </c>
      <c r="D12" s="33" t="s">
        <v>48</v>
      </c>
      <c r="E12" s="33" t="s">
        <v>32</v>
      </c>
      <c r="F12" s="76"/>
      <c r="G12" s="76">
        <v>200</v>
      </c>
      <c r="H12" s="76">
        <v>-85</v>
      </c>
      <c r="I12" s="77"/>
    </row>
    <row r="13" spans="1:10" ht="18" customHeight="1" x14ac:dyDescent="0.4">
      <c r="B13" s="36"/>
      <c r="C13" s="33" t="s">
        <v>19</v>
      </c>
      <c r="D13" s="33" t="s">
        <v>20</v>
      </c>
      <c r="E13" s="33" t="s">
        <v>21</v>
      </c>
      <c r="F13" s="76"/>
      <c r="G13" s="76">
        <v>55</v>
      </c>
      <c r="H13" s="76">
        <v>-140</v>
      </c>
      <c r="I13" s="77"/>
    </row>
    <row r="14" spans="1:10" ht="18" customHeight="1" x14ac:dyDescent="0.4">
      <c r="B14" s="36">
        <v>43199</v>
      </c>
      <c r="C14" s="33" t="s">
        <v>23</v>
      </c>
      <c r="D14" s="33" t="s">
        <v>47</v>
      </c>
      <c r="E14" s="33" t="s">
        <v>9</v>
      </c>
      <c r="F14" s="76"/>
      <c r="G14" s="76">
        <v>220</v>
      </c>
      <c r="H14" s="76">
        <v>-360</v>
      </c>
      <c r="I14" s="77"/>
    </row>
    <row r="15" spans="1:10" ht="18" customHeight="1" x14ac:dyDescent="0.4">
      <c r="B15" s="36"/>
      <c r="C15" s="33" t="s">
        <v>24</v>
      </c>
      <c r="D15" s="33" t="s">
        <v>51</v>
      </c>
      <c r="E15" s="33" t="s">
        <v>25</v>
      </c>
      <c r="F15" s="76"/>
      <c r="G15" s="76">
        <v>82.5</v>
      </c>
      <c r="H15" s="76">
        <v>-442.5</v>
      </c>
      <c r="I15" s="77"/>
    </row>
    <row r="16" spans="1:10" ht="18" customHeight="1" x14ac:dyDescent="0.4">
      <c r="B16" s="36"/>
      <c r="C16" s="33" t="s">
        <v>108</v>
      </c>
      <c r="D16" s="33" t="s">
        <v>51</v>
      </c>
      <c r="E16" s="33" t="s">
        <v>26</v>
      </c>
      <c r="F16" s="76"/>
      <c r="G16" s="76">
        <v>20</v>
      </c>
      <c r="H16" s="76">
        <v>-462.5</v>
      </c>
      <c r="I16" s="77"/>
    </row>
    <row r="17" spans="2:9" ht="18" customHeight="1" x14ac:dyDescent="0.4">
      <c r="B17" s="36">
        <v>43211</v>
      </c>
      <c r="C17" s="33" t="s">
        <v>28</v>
      </c>
      <c r="D17" s="33" t="s">
        <v>20</v>
      </c>
      <c r="E17" s="33" t="s">
        <v>29</v>
      </c>
      <c r="F17" s="76"/>
      <c r="G17" s="76">
        <v>90</v>
      </c>
      <c r="H17" s="76">
        <v>-552.5</v>
      </c>
      <c r="I17" s="77"/>
    </row>
    <row r="18" spans="2:9" ht="18" customHeight="1" x14ac:dyDescent="0.4">
      <c r="B18" s="36"/>
      <c r="C18" s="33" t="s">
        <v>45</v>
      </c>
      <c r="D18" s="33" t="s">
        <v>43</v>
      </c>
      <c r="E18" s="33" t="s">
        <v>30</v>
      </c>
      <c r="F18" s="76">
        <v>900</v>
      </c>
      <c r="G18" s="76"/>
      <c r="H18" s="76">
        <v>347.5</v>
      </c>
      <c r="I18" s="77"/>
    </row>
    <row r="19" spans="2:9" ht="18" customHeight="1" x14ac:dyDescent="0.4">
      <c r="B19" s="36">
        <v>43213</v>
      </c>
      <c r="C19" s="33" t="s">
        <v>44</v>
      </c>
      <c r="D19" s="33" t="s">
        <v>43</v>
      </c>
      <c r="E19" s="33" t="s">
        <v>30</v>
      </c>
      <c r="F19" s="76">
        <v>980</v>
      </c>
      <c r="G19" s="76"/>
      <c r="H19" s="76">
        <v>1327.5</v>
      </c>
      <c r="I19" s="77"/>
    </row>
    <row r="20" spans="2:9" ht="18" customHeight="1" x14ac:dyDescent="0.4">
      <c r="B20" s="36">
        <v>43214</v>
      </c>
      <c r="C20" s="33" t="s">
        <v>44</v>
      </c>
      <c r="D20" s="33" t="s">
        <v>43</v>
      </c>
      <c r="E20" s="33" t="s">
        <v>30</v>
      </c>
      <c r="F20" s="76">
        <v>1100</v>
      </c>
      <c r="G20" s="76"/>
      <c r="H20" s="76">
        <v>2427.5</v>
      </c>
      <c r="I20" s="77"/>
    </row>
    <row r="21" spans="2:9" ht="18" customHeight="1" x14ac:dyDescent="0.4">
      <c r="B21" s="36">
        <v>43215</v>
      </c>
      <c r="C21" s="33" t="s">
        <v>33</v>
      </c>
      <c r="D21" s="33" t="s">
        <v>47</v>
      </c>
      <c r="E21" s="33" t="s">
        <v>34</v>
      </c>
      <c r="F21" s="76"/>
      <c r="G21" s="76">
        <v>250</v>
      </c>
      <c r="H21" s="76">
        <v>2177.5</v>
      </c>
      <c r="I21" s="77"/>
    </row>
    <row r="22" spans="2:9" ht="18" customHeight="1" x14ac:dyDescent="0.4">
      <c r="B22" s="36">
        <v>43216</v>
      </c>
      <c r="C22" s="33" t="s">
        <v>44</v>
      </c>
      <c r="D22" s="33" t="s">
        <v>43</v>
      </c>
      <c r="E22" s="33" t="s">
        <v>30</v>
      </c>
      <c r="F22" s="76">
        <v>325</v>
      </c>
      <c r="G22" s="76"/>
      <c r="H22" s="76">
        <v>2502.5</v>
      </c>
      <c r="I22" s="77"/>
    </row>
    <row r="23" spans="2:9" ht="18" customHeight="1" x14ac:dyDescent="0.4">
      <c r="B23" s="36">
        <v>43217</v>
      </c>
      <c r="C23" s="33" t="s">
        <v>44</v>
      </c>
      <c r="D23" s="33" t="s">
        <v>43</v>
      </c>
      <c r="E23" s="33" t="s">
        <v>30</v>
      </c>
      <c r="F23" s="76">
        <v>269</v>
      </c>
      <c r="G23" s="76"/>
      <c r="H23" s="76">
        <v>2771.5</v>
      </c>
      <c r="I23" s="77"/>
    </row>
    <row r="24" spans="2:9" ht="18" customHeight="1" x14ac:dyDescent="0.4">
      <c r="B24" s="36"/>
      <c r="C24" s="33" t="s">
        <v>143</v>
      </c>
      <c r="D24" s="33" t="s">
        <v>142</v>
      </c>
      <c r="E24" s="33" t="s">
        <v>144</v>
      </c>
      <c r="F24" s="76"/>
      <c r="G24" s="76">
        <v>350</v>
      </c>
      <c r="H24" s="76">
        <v>2421.5</v>
      </c>
      <c r="I24" s="77"/>
    </row>
    <row r="25" spans="2:9" ht="18" customHeight="1" x14ac:dyDescent="0.4">
      <c r="B25" s="36">
        <v>43218</v>
      </c>
      <c r="C25" s="33" t="s">
        <v>36</v>
      </c>
      <c r="D25" s="33" t="s">
        <v>46</v>
      </c>
      <c r="E25" s="33" t="s">
        <v>35</v>
      </c>
      <c r="F25" s="76"/>
      <c r="G25" s="76">
        <v>86</v>
      </c>
      <c r="H25" s="76">
        <v>2335.5</v>
      </c>
      <c r="I25" s="77"/>
    </row>
    <row r="26" spans="2:9" ht="18" customHeight="1" x14ac:dyDescent="0.4">
      <c r="B26" s="36"/>
      <c r="C26" s="33" t="s">
        <v>44</v>
      </c>
      <c r="D26" s="33" t="s">
        <v>43</v>
      </c>
      <c r="E26" s="33" t="s">
        <v>30</v>
      </c>
      <c r="F26" s="76">
        <v>201</v>
      </c>
      <c r="G26" s="76"/>
      <c r="H26" s="76">
        <v>2536.5</v>
      </c>
      <c r="I26" s="77"/>
    </row>
    <row r="27" spans="2:9" ht="18" customHeight="1" x14ac:dyDescent="0.4">
      <c r="B27" s="36">
        <v>43219</v>
      </c>
      <c r="C27" s="33" t="s">
        <v>41</v>
      </c>
      <c r="D27" s="33" t="s">
        <v>47</v>
      </c>
      <c r="E27" s="33" t="s">
        <v>39</v>
      </c>
      <c r="F27" s="76"/>
      <c r="G27" s="76">
        <v>1200</v>
      </c>
      <c r="H27" s="76">
        <v>1336.5</v>
      </c>
      <c r="I27" s="77"/>
    </row>
    <row r="28" spans="2:9" ht="18" customHeight="1" x14ac:dyDescent="0.4">
      <c r="B28" s="36"/>
      <c r="C28" s="33" t="s">
        <v>122</v>
      </c>
      <c r="D28" s="33" t="s">
        <v>46</v>
      </c>
      <c r="E28" s="33" t="s">
        <v>38</v>
      </c>
      <c r="F28" s="76"/>
      <c r="G28" s="76">
        <v>210</v>
      </c>
      <c r="H28" s="76">
        <v>1126.5</v>
      </c>
      <c r="I28" s="77"/>
    </row>
    <row r="29" spans="2:9" ht="18" customHeight="1" x14ac:dyDescent="0.4">
      <c r="B29" s="36"/>
      <c r="C29" s="33" t="s">
        <v>44</v>
      </c>
      <c r="D29" s="33" t="s">
        <v>43</v>
      </c>
      <c r="E29" s="33" t="s">
        <v>30</v>
      </c>
      <c r="F29" s="76">
        <v>665</v>
      </c>
      <c r="G29" s="76"/>
      <c r="H29" s="76">
        <v>1791.5</v>
      </c>
      <c r="I29" s="77"/>
    </row>
    <row r="30" spans="2:9" ht="18" customHeight="1" x14ac:dyDescent="0.4">
      <c r="B30" s="36">
        <v>43220</v>
      </c>
      <c r="C30" s="33" t="s">
        <v>42</v>
      </c>
      <c r="D30" s="33" t="s">
        <v>14</v>
      </c>
      <c r="E30" s="33" t="s">
        <v>38</v>
      </c>
      <c r="F30" s="76"/>
      <c r="G30" s="76">
        <v>280</v>
      </c>
      <c r="H30" s="76">
        <v>1511.5</v>
      </c>
      <c r="I30" s="77"/>
    </row>
    <row r="31" spans="2:9" ht="18" customHeight="1" x14ac:dyDescent="0.4">
      <c r="B31" s="36"/>
      <c r="C31" s="33" t="s">
        <v>44</v>
      </c>
      <c r="D31" s="33" t="s">
        <v>43</v>
      </c>
      <c r="E31" s="33" t="s">
        <v>30</v>
      </c>
      <c r="F31" s="76">
        <v>110</v>
      </c>
      <c r="G31" s="76"/>
      <c r="H31" s="76">
        <v>1621.5</v>
      </c>
      <c r="I31" s="77"/>
    </row>
    <row r="32" spans="2:9" ht="18" customHeight="1" x14ac:dyDescent="0.4">
      <c r="B32" s="36">
        <v>43220</v>
      </c>
      <c r="C32" s="33" t="s">
        <v>161</v>
      </c>
      <c r="D32" s="33" t="s">
        <v>165</v>
      </c>
      <c r="E32" s="33" t="s">
        <v>163</v>
      </c>
      <c r="F32" s="76"/>
      <c r="G32" s="76">
        <v>35</v>
      </c>
      <c r="H32" s="76">
        <v>1586.5</v>
      </c>
      <c r="I32" s="77"/>
    </row>
    <row r="33" spans="2:10" ht="18" x14ac:dyDescent="0.4">
      <c r="B33" s="36"/>
      <c r="C33" s="33" t="s">
        <v>166</v>
      </c>
      <c r="D33" s="33" t="s">
        <v>165</v>
      </c>
      <c r="E33" s="33" t="s">
        <v>163</v>
      </c>
      <c r="F33" s="76"/>
      <c r="G33" s="76">
        <v>5</v>
      </c>
      <c r="H33" s="76">
        <v>1581.5</v>
      </c>
      <c r="I33" s="77"/>
    </row>
    <row r="34" spans="2:10" ht="18" x14ac:dyDescent="0.4">
      <c r="B34" s="36"/>
      <c r="C34" s="33" t="s">
        <v>167</v>
      </c>
      <c r="D34" s="33" t="s">
        <v>165</v>
      </c>
      <c r="E34" s="33" t="s">
        <v>163</v>
      </c>
      <c r="F34" s="76"/>
      <c r="G34" s="76">
        <v>25</v>
      </c>
      <c r="H34" s="76">
        <f>H33+F34-G34</f>
        <v>1556.5</v>
      </c>
      <c r="I34" s="77"/>
    </row>
    <row r="35" spans="2:10" ht="18" x14ac:dyDescent="0.4">
      <c r="B35" s="36"/>
      <c r="C35" s="33" t="s">
        <v>168</v>
      </c>
      <c r="D35" s="33" t="s">
        <v>112</v>
      </c>
      <c r="E35" s="33" t="s">
        <v>40</v>
      </c>
      <c r="F35" s="76"/>
      <c r="G35" s="76">
        <v>90</v>
      </c>
      <c r="H35" s="76">
        <v>1466.5</v>
      </c>
      <c r="I35" s="77"/>
    </row>
    <row r="36" spans="2:10" ht="18" x14ac:dyDescent="0.4">
      <c r="B36" s="36"/>
      <c r="C36" s="33" t="s">
        <v>169</v>
      </c>
      <c r="D36" s="33" t="s">
        <v>112</v>
      </c>
      <c r="E36" s="33" t="s">
        <v>170</v>
      </c>
      <c r="F36" s="76"/>
      <c r="G36" s="76">
        <v>20</v>
      </c>
      <c r="H36" s="76">
        <v>1446.5</v>
      </c>
      <c r="I36" s="77"/>
      <c r="J36" s="77"/>
    </row>
    <row r="37" spans="2:10" ht="18" customHeight="1" x14ac:dyDescent="0.4">
      <c r="B37" s="36">
        <v>43200</v>
      </c>
      <c r="C37" s="33" t="s">
        <v>160</v>
      </c>
      <c r="D37" s="33" t="s">
        <v>162</v>
      </c>
      <c r="E37" s="33" t="s">
        <v>163</v>
      </c>
      <c r="F37" s="76"/>
      <c r="G37" s="76">
        <v>10</v>
      </c>
      <c r="H37" s="76">
        <v>1436.5</v>
      </c>
      <c r="I37" s="77"/>
    </row>
    <row r="38" spans="2:10" ht="18" customHeight="1" x14ac:dyDescent="0.4">
      <c r="B38" s="36">
        <v>43215</v>
      </c>
      <c r="C38" s="33" t="s">
        <v>164</v>
      </c>
      <c r="D38" s="33" t="s">
        <v>171</v>
      </c>
      <c r="E38" s="33" t="s">
        <v>30</v>
      </c>
      <c r="F38" s="76"/>
      <c r="G38" s="76">
        <v>50</v>
      </c>
      <c r="H38" s="76">
        <v>1386.5</v>
      </c>
      <c r="I38" s="77"/>
    </row>
    <row r="39" spans="2:10" ht="18" customHeight="1" x14ac:dyDescent="0.4">
      <c r="B39" s="36">
        <v>43198</v>
      </c>
      <c r="C39" s="33" t="s">
        <v>174</v>
      </c>
      <c r="D39" s="33" t="s">
        <v>171</v>
      </c>
      <c r="E39" s="33" t="s">
        <v>18</v>
      </c>
      <c r="F39" s="76">
        <v>350</v>
      </c>
      <c r="G39" s="76"/>
      <c r="H39" s="76">
        <v>1736.5</v>
      </c>
      <c r="I39" s="77"/>
    </row>
    <row r="40" spans="2:10" ht="18" customHeight="1" x14ac:dyDescent="0.4">
      <c r="B40" s="36">
        <v>43198</v>
      </c>
      <c r="C40" s="33" t="s">
        <v>176</v>
      </c>
      <c r="D40" s="33" t="s">
        <v>171</v>
      </c>
      <c r="E40" s="33" t="s">
        <v>21</v>
      </c>
      <c r="F40" s="76">
        <v>55</v>
      </c>
      <c r="G40" s="76"/>
      <c r="H40" s="76">
        <v>1791.5</v>
      </c>
      <c r="I40" s="77"/>
    </row>
    <row r="41" spans="2:10" ht="18" x14ac:dyDescent="0.4">
      <c r="B41" s="36">
        <v>43211</v>
      </c>
      <c r="C41" s="33" t="s">
        <v>173</v>
      </c>
      <c r="D41" s="33" t="s">
        <v>171</v>
      </c>
      <c r="E41" s="33" t="s">
        <v>29</v>
      </c>
      <c r="F41" s="76">
        <v>90</v>
      </c>
      <c r="G41" s="76"/>
      <c r="H41" s="76">
        <v>1881.5</v>
      </c>
      <c r="I41" s="78"/>
    </row>
    <row r="42" spans="2:10" ht="18" customHeight="1" x14ac:dyDescent="0.4">
      <c r="B42" s="36">
        <v>43219</v>
      </c>
      <c r="C42" s="33" t="s">
        <v>172</v>
      </c>
      <c r="D42" s="33" t="s">
        <v>171</v>
      </c>
      <c r="E42" s="33" t="s">
        <v>38</v>
      </c>
      <c r="F42" s="76">
        <v>210</v>
      </c>
      <c r="G42" s="76"/>
      <c r="H42" s="76">
        <v>2091.5</v>
      </c>
    </row>
    <row r="43" spans="2:10" ht="20.25" customHeight="1" x14ac:dyDescent="0.4">
      <c r="B43" s="36">
        <v>43563</v>
      </c>
      <c r="C43" s="33" t="s">
        <v>225</v>
      </c>
      <c r="D43" s="33" t="s">
        <v>171</v>
      </c>
      <c r="E43" s="33" t="s">
        <v>32</v>
      </c>
      <c r="F43" s="76">
        <v>120</v>
      </c>
      <c r="G43" s="76"/>
      <c r="H43" s="76">
        <v>2211.5</v>
      </c>
    </row>
    <row r="44" spans="2:10" ht="18" x14ac:dyDescent="0.4">
      <c r="B44" s="36">
        <v>43563</v>
      </c>
      <c r="C44" s="33" t="s">
        <v>224</v>
      </c>
      <c r="D44" s="33" t="s">
        <v>171</v>
      </c>
      <c r="E44" s="33" t="s">
        <v>223</v>
      </c>
      <c r="F44" s="76"/>
      <c r="G44" s="76">
        <v>120</v>
      </c>
      <c r="H44" s="76">
        <v>2091.5</v>
      </c>
    </row>
    <row r="45" spans="2:10" ht="18.75" thickBot="1" x14ac:dyDescent="0.45">
      <c r="B45" s="36"/>
      <c r="C45" s="33"/>
      <c r="D45" s="33"/>
      <c r="E45" s="33"/>
      <c r="F45" s="79">
        <v>7375</v>
      </c>
      <c r="G45" s="79">
        <v>5283.5</v>
      </c>
      <c r="H45" s="80">
        <v>2091.5</v>
      </c>
    </row>
    <row r="46" spans="2:10" ht="18.75" thickTop="1" x14ac:dyDescent="0.4">
      <c r="B46" s="36"/>
      <c r="C46" s="33"/>
      <c r="D46" s="33"/>
      <c r="E46" s="33"/>
      <c r="F46" s="76"/>
      <c r="G46" s="76"/>
      <c r="H46" s="76"/>
    </row>
    <row r="47" spans="2:10" ht="24.75" thickBot="1" x14ac:dyDescent="0.45">
      <c r="B47" s="1"/>
      <c r="G47" s="44" t="s">
        <v>107</v>
      </c>
      <c r="H47" s="110">
        <v>2091.5</v>
      </c>
    </row>
    <row r="48" spans="2:10" ht="15.75" thickTop="1" x14ac:dyDescent="0.25">
      <c r="B48" s="3"/>
      <c r="F48" s="4"/>
      <c r="G48" s="4"/>
      <c r="H48" s="4"/>
    </row>
    <row r="49" spans="2:8" x14ac:dyDescent="0.25">
      <c r="B49" s="3"/>
      <c r="F49" s="4"/>
      <c r="G49" s="4"/>
      <c r="H49" s="4"/>
    </row>
    <row r="50" spans="2:8" x14ac:dyDescent="0.25">
      <c r="B50" s="3"/>
      <c r="F50" s="4"/>
      <c r="G50" s="4"/>
      <c r="H50" s="4"/>
    </row>
    <row r="51" spans="2:8" x14ac:dyDescent="0.25">
      <c r="B51" s="3"/>
      <c r="F51" s="4"/>
      <c r="G51" s="4"/>
      <c r="H51" s="4"/>
    </row>
    <row r="52" spans="2:8" x14ac:dyDescent="0.25">
      <c r="B52" s="3"/>
      <c r="F52" s="4"/>
      <c r="G52" s="4"/>
      <c r="H52" s="4"/>
    </row>
    <row r="53" spans="2:8" x14ac:dyDescent="0.25">
      <c r="B53" s="3"/>
      <c r="F53" s="4"/>
      <c r="G53" s="4"/>
      <c r="H53" s="4"/>
    </row>
    <row r="54" spans="2:8" x14ac:dyDescent="0.25">
      <c r="B54" s="3"/>
      <c r="F54" s="4"/>
      <c r="G54" s="4"/>
      <c r="H54" s="4"/>
    </row>
    <row r="55" spans="2:8" x14ac:dyDescent="0.25">
      <c r="B55" s="3"/>
      <c r="F55" s="4"/>
      <c r="G55" s="4"/>
      <c r="H55" s="4"/>
    </row>
    <row r="56" spans="2:8" x14ac:dyDescent="0.25">
      <c r="B56" s="3"/>
      <c r="F56" s="4"/>
      <c r="G56" s="4"/>
      <c r="H56" s="4"/>
    </row>
    <row r="57" spans="2:8" x14ac:dyDescent="0.25">
      <c r="B57" s="2"/>
      <c r="F57" s="4"/>
      <c r="G57" s="4"/>
      <c r="H57" s="4"/>
    </row>
  </sheetData>
  <sheetProtection algorithmName="SHA-512" hashValue="ZbKJ2aWLz4uISED0nywaOrtKeiR2P7WlJi4khxlAcE4hNGuZ1GMSKoYcsLPssZJ1WUfFRqBHP+89Hiy1ew4NJw==" saltValue="uYsuuCUrCIxfgtoERlx9cA==" spinCount="100000" sheet="1" objects="1" scenarios="1"/>
  <pageMargins left="0.70866141732283472" right="0.70866141732283472" top="0.35433070866141736" bottom="0.35433070866141736" header="0" footer="0.31496062992125984"/>
  <pageSetup paperSize="9" scale="68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D4A17-AFEF-4AA0-9C6B-3668B9E5B689}">
  <dimension ref="A1:G41"/>
  <sheetViews>
    <sheetView showGridLines="0" workbookViewId="0"/>
    <sheetView workbookViewId="1"/>
  </sheetViews>
  <sheetFormatPr defaultRowHeight="15" x14ac:dyDescent="0.25"/>
  <cols>
    <col min="1" max="1" width="9.7109375" bestFit="1" customWidth="1"/>
    <col min="2" max="2" width="38.28515625" customWidth="1"/>
    <col min="3" max="3" width="15.42578125" customWidth="1"/>
    <col min="4" max="4" width="22.28515625" customWidth="1"/>
    <col min="5" max="7" width="15" customWidth="1"/>
  </cols>
  <sheetData>
    <row r="1" spans="1:7" ht="24.75" thickBot="1" x14ac:dyDescent="0.45">
      <c r="A1" s="1" t="s">
        <v>198</v>
      </c>
      <c r="D1" s="33"/>
      <c r="F1" s="44" t="s">
        <v>10</v>
      </c>
      <c r="G1" s="81"/>
    </row>
    <row r="2" spans="1:7" ht="16.5" customHeight="1" thickTop="1" x14ac:dyDescent="0.25"/>
    <row r="3" spans="1:7" ht="18" customHeight="1" x14ac:dyDescent="0.3">
      <c r="A3" s="32" t="s">
        <v>1</v>
      </c>
      <c r="B3" s="32" t="s">
        <v>2</v>
      </c>
      <c r="C3" s="32" t="s">
        <v>3</v>
      </c>
      <c r="D3" s="32" t="s">
        <v>7</v>
      </c>
      <c r="E3" s="32" t="s">
        <v>4</v>
      </c>
      <c r="F3" s="32" t="s">
        <v>5</v>
      </c>
      <c r="G3" s="32" t="s">
        <v>6</v>
      </c>
    </row>
    <row r="4" spans="1:7" ht="18" customHeight="1" x14ac:dyDescent="0.4">
      <c r="A4" s="34"/>
      <c r="B4" s="35"/>
      <c r="C4" s="33"/>
      <c r="D4" s="33"/>
      <c r="E4" s="76"/>
      <c r="F4" s="76"/>
      <c r="G4" s="76"/>
    </row>
    <row r="5" spans="1:7" ht="18" customHeight="1" x14ac:dyDescent="0.4">
      <c r="A5" s="34"/>
      <c r="B5" s="35"/>
      <c r="C5" s="33"/>
      <c r="D5" s="33"/>
      <c r="E5" s="76"/>
      <c r="F5" s="76"/>
      <c r="G5" s="76"/>
    </row>
    <row r="6" spans="1:7" ht="18" customHeight="1" x14ac:dyDescent="0.4">
      <c r="A6" s="36"/>
      <c r="B6" s="33"/>
      <c r="C6" s="33"/>
      <c r="D6" s="33"/>
      <c r="E6" s="76"/>
      <c r="F6" s="76"/>
      <c r="G6" s="76"/>
    </row>
    <row r="7" spans="1:7" ht="18" customHeight="1" x14ac:dyDescent="0.4">
      <c r="A7" s="36"/>
      <c r="B7" s="33"/>
      <c r="C7" s="33"/>
      <c r="D7" s="33"/>
      <c r="E7" s="76"/>
      <c r="F7" s="76"/>
      <c r="G7" s="76"/>
    </row>
    <row r="8" spans="1:7" ht="18" customHeight="1" x14ac:dyDescent="0.4">
      <c r="A8" s="36"/>
      <c r="B8" s="33"/>
      <c r="C8" s="33"/>
      <c r="D8" s="33"/>
      <c r="E8" s="76"/>
      <c r="F8" s="76"/>
      <c r="G8" s="76"/>
    </row>
    <row r="9" spans="1:7" ht="18" customHeight="1" x14ac:dyDescent="0.4">
      <c r="A9" s="36"/>
      <c r="B9" s="33"/>
      <c r="C9" s="33"/>
      <c r="D9" s="33"/>
      <c r="E9" s="76"/>
      <c r="F9" s="76"/>
      <c r="G9" s="76"/>
    </row>
    <row r="10" spans="1:7" ht="18" customHeight="1" x14ac:dyDescent="0.4">
      <c r="A10" s="36"/>
      <c r="B10" s="33"/>
      <c r="C10" s="33"/>
      <c r="D10" s="33"/>
      <c r="E10" s="76"/>
      <c r="F10" s="76"/>
      <c r="G10" s="76"/>
    </row>
    <row r="11" spans="1:7" ht="18" customHeight="1" x14ac:dyDescent="0.4">
      <c r="A11" s="36"/>
      <c r="B11" s="33"/>
      <c r="C11" s="33"/>
      <c r="D11" s="33"/>
      <c r="E11" s="76"/>
      <c r="F11" s="76"/>
      <c r="G11" s="76"/>
    </row>
    <row r="12" spans="1:7" ht="18" customHeight="1" x14ac:dyDescent="0.4">
      <c r="A12" s="36"/>
      <c r="B12" s="33"/>
      <c r="C12" s="33"/>
      <c r="D12" s="33"/>
      <c r="E12" s="76"/>
      <c r="F12" s="76"/>
      <c r="G12" s="76"/>
    </row>
    <row r="13" spans="1:7" ht="18" customHeight="1" x14ac:dyDescent="0.4">
      <c r="A13" s="36"/>
      <c r="B13" s="33"/>
      <c r="C13" s="33"/>
      <c r="D13" s="33"/>
      <c r="E13" s="76"/>
      <c r="F13" s="76"/>
      <c r="G13" s="76"/>
    </row>
    <row r="14" spans="1:7" ht="18" customHeight="1" x14ac:dyDescent="0.4">
      <c r="A14" s="36"/>
      <c r="B14" s="33"/>
      <c r="C14" s="33"/>
      <c r="D14" s="33"/>
      <c r="E14" s="76"/>
      <c r="F14" s="76"/>
      <c r="G14" s="76"/>
    </row>
    <row r="15" spans="1:7" ht="18" customHeight="1" x14ac:dyDescent="0.4">
      <c r="A15" s="36"/>
      <c r="B15" s="33"/>
      <c r="C15" s="33"/>
      <c r="D15" s="33"/>
      <c r="E15" s="76"/>
      <c r="F15" s="76"/>
      <c r="G15" s="76"/>
    </row>
    <row r="16" spans="1:7" ht="18" customHeight="1" x14ac:dyDescent="0.4">
      <c r="A16" s="36"/>
      <c r="B16" s="33"/>
      <c r="C16" s="33"/>
      <c r="D16" s="33"/>
      <c r="E16" s="76"/>
      <c r="F16" s="76"/>
      <c r="G16" s="76"/>
    </row>
    <row r="17" spans="1:7" ht="18" customHeight="1" x14ac:dyDescent="0.4">
      <c r="A17" s="36"/>
      <c r="B17" s="33"/>
      <c r="C17" s="33"/>
      <c r="D17" s="33"/>
      <c r="E17" s="76"/>
      <c r="F17" s="76"/>
      <c r="G17" s="76"/>
    </row>
    <row r="18" spans="1:7" ht="18" customHeight="1" x14ac:dyDescent="0.4">
      <c r="A18" s="36"/>
      <c r="B18" s="33"/>
      <c r="C18" s="33"/>
      <c r="D18" s="33"/>
      <c r="E18" s="76"/>
      <c r="F18" s="76"/>
      <c r="G18" s="76"/>
    </row>
    <row r="19" spans="1:7" ht="18" customHeight="1" x14ac:dyDescent="0.4">
      <c r="A19" s="36"/>
      <c r="B19" s="33"/>
      <c r="C19" s="33"/>
      <c r="D19" s="33"/>
      <c r="E19" s="76"/>
      <c r="F19" s="76"/>
      <c r="G19" s="76"/>
    </row>
    <row r="20" spans="1:7" ht="18" customHeight="1" x14ac:dyDescent="0.4">
      <c r="A20" s="36"/>
      <c r="B20" s="33"/>
      <c r="C20" s="33"/>
      <c r="D20" s="33"/>
      <c r="E20" s="76"/>
      <c r="F20" s="76"/>
      <c r="G20" s="76"/>
    </row>
    <row r="21" spans="1:7" ht="18" customHeight="1" x14ac:dyDescent="0.4">
      <c r="A21" s="36"/>
      <c r="B21" s="33"/>
      <c r="C21" s="33"/>
      <c r="D21" s="33"/>
      <c r="E21" s="76"/>
      <c r="F21" s="76"/>
      <c r="G21" s="76"/>
    </row>
    <row r="22" spans="1:7" ht="18" customHeight="1" x14ac:dyDescent="0.4">
      <c r="A22" s="36"/>
      <c r="B22" s="33"/>
      <c r="C22" s="33"/>
      <c r="D22" s="33"/>
      <c r="E22" s="76"/>
      <c r="F22" s="76"/>
      <c r="G22" s="76"/>
    </row>
    <row r="23" spans="1:7" ht="18" customHeight="1" x14ac:dyDescent="0.4">
      <c r="A23" s="36"/>
      <c r="B23" s="33"/>
      <c r="C23" s="33"/>
      <c r="D23" s="33"/>
      <c r="E23" s="76"/>
      <c r="F23" s="76"/>
      <c r="G23" s="76"/>
    </row>
    <row r="24" spans="1:7" ht="18" customHeight="1" x14ac:dyDescent="0.4">
      <c r="A24" s="36"/>
      <c r="B24" s="33"/>
      <c r="C24" s="33"/>
      <c r="D24" s="33"/>
      <c r="E24" s="76"/>
      <c r="F24" s="76"/>
      <c r="G24" s="76"/>
    </row>
    <row r="25" spans="1:7" ht="18" customHeight="1" x14ac:dyDescent="0.4">
      <c r="A25" s="36"/>
      <c r="B25" s="33"/>
      <c r="C25" s="33"/>
      <c r="D25" s="33"/>
      <c r="E25" s="76"/>
      <c r="F25" s="76"/>
      <c r="G25" s="76"/>
    </row>
    <row r="26" spans="1:7" ht="18" customHeight="1" x14ac:dyDescent="0.4">
      <c r="A26" s="36"/>
      <c r="B26" s="33"/>
      <c r="C26" s="33"/>
      <c r="D26" s="33"/>
      <c r="E26" s="76"/>
      <c r="F26" s="76"/>
      <c r="G26" s="76"/>
    </row>
    <row r="27" spans="1:7" ht="18" customHeight="1" x14ac:dyDescent="0.4">
      <c r="A27" s="36"/>
      <c r="B27" s="33"/>
      <c r="C27" s="33"/>
      <c r="D27" s="33"/>
      <c r="E27" s="76"/>
      <c r="F27" s="76"/>
      <c r="G27" s="76"/>
    </row>
    <row r="28" spans="1:7" ht="18" customHeight="1" x14ac:dyDescent="0.4">
      <c r="A28" s="36"/>
      <c r="B28" s="33"/>
      <c r="C28" s="33"/>
      <c r="D28" s="33"/>
      <c r="E28" s="76"/>
      <c r="F28" s="76"/>
      <c r="G28" s="76"/>
    </row>
    <row r="29" spans="1:7" ht="18" customHeight="1" x14ac:dyDescent="0.4">
      <c r="A29" s="36"/>
      <c r="B29" s="33"/>
      <c r="C29" s="33"/>
      <c r="D29" s="33"/>
      <c r="E29" s="76"/>
      <c r="F29" s="76"/>
      <c r="G29" s="76"/>
    </row>
    <row r="30" spans="1:7" ht="18" customHeight="1" x14ac:dyDescent="0.4">
      <c r="A30" s="36"/>
      <c r="B30" s="33"/>
      <c r="C30" s="33"/>
      <c r="D30" s="33"/>
      <c r="E30" s="33"/>
      <c r="F30" s="33"/>
      <c r="G30" s="33"/>
    </row>
    <row r="31" spans="1:7" ht="20.25" customHeight="1" thickBot="1" x14ac:dyDescent="0.4">
      <c r="A31" s="1"/>
      <c r="F31" s="44" t="s">
        <v>107</v>
      </c>
      <c r="G31" s="81"/>
    </row>
    <row r="32" spans="1:7" ht="15.75" thickTop="1" x14ac:dyDescent="0.25">
      <c r="A32" s="3"/>
      <c r="E32" s="4"/>
      <c r="F32" s="4"/>
      <c r="G32" s="4"/>
    </row>
    <row r="33" spans="1:7" x14ac:dyDescent="0.25">
      <c r="A33" s="3"/>
      <c r="E33" s="4"/>
      <c r="F33" s="4"/>
      <c r="G33" s="4"/>
    </row>
    <row r="34" spans="1:7" x14ac:dyDescent="0.25">
      <c r="A34" s="3"/>
      <c r="E34" s="4"/>
      <c r="F34" s="4"/>
      <c r="G34" s="4"/>
    </row>
    <row r="35" spans="1:7" x14ac:dyDescent="0.25">
      <c r="A35" s="3"/>
      <c r="E35" s="4"/>
      <c r="F35" s="4"/>
      <c r="G35" s="4"/>
    </row>
    <row r="36" spans="1:7" x14ac:dyDescent="0.25">
      <c r="A36" s="3"/>
      <c r="E36" s="4"/>
      <c r="F36" s="4"/>
      <c r="G36" s="4"/>
    </row>
    <row r="37" spans="1:7" x14ac:dyDescent="0.25">
      <c r="A37" s="3"/>
      <c r="E37" s="4"/>
      <c r="F37" s="4"/>
      <c r="G37" s="4"/>
    </row>
    <row r="38" spans="1:7" x14ac:dyDescent="0.25">
      <c r="A38" s="3"/>
      <c r="E38" s="4"/>
      <c r="F38" s="4"/>
      <c r="G38" s="4"/>
    </row>
    <row r="39" spans="1:7" x14ac:dyDescent="0.25">
      <c r="A39" s="3"/>
      <c r="E39" s="4"/>
      <c r="F39" s="4"/>
      <c r="G39" s="4"/>
    </row>
    <row r="40" spans="1:7" x14ac:dyDescent="0.25">
      <c r="A40" s="3"/>
      <c r="E40" s="4"/>
      <c r="F40" s="4"/>
      <c r="G40" s="4"/>
    </row>
    <row r="41" spans="1:7" x14ac:dyDescent="0.25">
      <c r="A41" s="2"/>
      <c r="E41" s="4"/>
      <c r="F41" s="4"/>
      <c r="G41" s="4"/>
    </row>
  </sheetData>
  <pageMargins left="0.31496062992125984" right="0.31496062992125984" top="0.35433070866141736" bottom="0.35433070866141736" header="0.31496062992125984" footer="0.31496062992125984"/>
  <pageSetup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B947-9E3A-4B32-8BA7-21D7896E6062}">
  <dimension ref="B2:H48"/>
  <sheetViews>
    <sheetView showGridLines="0" workbookViewId="0"/>
    <sheetView showGridLines="0" workbookViewId="1">
      <selection activeCell="M4" sqref="M4"/>
    </sheetView>
  </sheetViews>
  <sheetFormatPr defaultRowHeight="14.25" x14ac:dyDescent="0.2"/>
  <cols>
    <col min="1" max="1" width="1.85546875" style="8" customWidth="1"/>
    <col min="2" max="2" width="8.7109375" style="8" customWidth="1"/>
    <col min="3" max="3" width="6.7109375" style="8" customWidth="1"/>
    <col min="4" max="5" width="20.7109375" style="8" customWidth="1"/>
    <col min="6" max="7" width="12" style="8" customWidth="1"/>
    <col min="8" max="8" width="9.140625" style="8" customWidth="1"/>
    <col min="9" max="9" width="1.42578125" style="8" customWidth="1"/>
    <col min="10" max="16384" width="9.140625" style="8"/>
  </cols>
  <sheetData>
    <row r="2" spans="2:8" x14ac:dyDescent="0.2">
      <c r="H2" s="9" t="s">
        <v>53</v>
      </c>
    </row>
    <row r="3" spans="2:8" x14ac:dyDescent="0.2">
      <c r="H3" s="9" t="s">
        <v>54</v>
      </c>
    </row>
    <row r="4" spans="2:8" x14ac:dyDescent="0.2">
      <c r="H4" s="9" t="s">
        <v>55</v>
      </c>
    </row>
    <row r="5" spans="2:8" x14ac:dyDescent="0.2">
      <c r="H5" s="9" t="s">
        <v>56</v>
      </c>
    </row>
    <row r="6" spans="2:8" ht="18" customHeight="1" x14ac:dyDescent="0.3">
      <c r="B6" s="6"/>
      <c r="C6" s="7"/>
      <c r="D6" s="7"/>
    </row>
    <row r="7" spans="2:8" x14ac:dyDescent="0.2">
      <c r="B7" s="143">
        <v>43220</v>
      </c>
      <c r="C7" s="144"/>
    </row>
    <row r="9" spans="2:8" ht="22.5" x14ac:dyDescent="0.3">
      <c r="B9" s="5" t="s">
        <v>66</v>
      </c>
    </row>
    <row r="11" spans="2:8" ht="15.75" x14ac:dyDescent="0.25">
      <c r="B11" s="13"/>
      <c r="D11" s="12"/>
      <c r="F11" s="13"/>
      <c r="H11" s="10"/>
    </row>
    <row r="12" spans="2:8" x14ac:dyDescent="0.2">
      <c r="F12" s="13"/>
      <c r="H12" s="11"/>
    </row>
    <row r="13" spans="2:8" x14ac:dyDescent="0.2">
      <c r="F13" s="13"/>
    </row>
    <row r="14" spans="2:8" ht="25.5" customHeight="1" x14ac:dyDescent="0.2">
      <c r="G14" s="17" t="s">
        <v>63</v>
      </c>
      <c r="H14" s="18">
        <v>0</v>
      </c>
    </row>
    <row r="15" spans="2:8" x14ac:dyDescent="0.2">
      <c r="B15" s="14" t="s">
        <v>57</v>
      </c>
      <c r="C15" s="15" t="s">
        <v>58</v>
      </c>
      <c r="D15" s="15" t="s">
        <v>67</v>
      </c>
      <c r="E15" s="15" t="s">
        <v>59</v>
      </c>
      <c r="F15" s="16" t="s">
        <v>60</v>
      </c>
      <c r="G15" s="16" t="s">
        <v>61</v>
      </c>
      <c r="H15" s="16" t="s">
        <v>62</v>
      </c>
    </row>
    <row r="16" spans="2:8" ht="17.25" customHeight="1" x14ac:dyDescent="0.2">
      <c r="B16" s="21">
        <v>43191</v>
      </c>
      <c r="C16" s="19" t="s">
        <v>14</v>
      </c>
      <c r="D16" s="19" t="s">
        <v>64</v>
      </c>
      <c r="E16" s="19" t="s">
        <v>65</v>
      </c>
      <c r="F16" s="20"/>
      <c r="G16" s="20">
        <v>500</v>
      </c>
      <c r="H16" s="20">
        <f>H14+G16-F16</f>
        <v>500</v>
      </c>
    </row>
    <row r="17" spans="2:8" ht="17.25" customHeight="1" x14ac:dyDescent="0.2">
      <c r="B17" s="21">
        <v>43191</v>
      </c>
      <c r="C17" s="19" t="s">
        <v>68</v>
      </c>
      <c r="D17" s="19" t="s">
        <v>114</v>
      </c>
      <c r="E17" s="19" t="s">
        <v>113</v>
      </c>
      <c r="F17" s="20"/>
      <c r="G17" s="20">
        <v>1500</v>
      </c>
      <c r="H17" s="20">
        <f>H16+G17-F17</f>
        <v>2000</v>
      </c>
    </row>
    <row r="18" spans="2:8" ht="17.25" customHeight="1" x14ac:dyDescent="0.2">
      <c r="B18" s="21">
        <v>43191</v>
      </c>
      <c r="C18" s="22" t="s">
        <v>70</v>
      </c>
      <c r="D18" s="19" t="s">
        <v>8</v>
      </c>
      <c r="E18" s="19"/>
      <c r="F18" s="20">
        <v>125</v>
      </c>
      <c r="G18" s="20"/>
      <c r="H18" s="20">
        <f t="shared" ref="H18:H43" si="0">H17+G18-F18</f>
        <v>1875</v>
      </c>
    </row>
    <row r="19" spans="2:8" ht="17.25" customHeight="1" x14ac:dyDescent="0.2">
      <c r="B19" s="21">
        <v>43192</v>
      </c>
      <c r="C19" s="19" t="s">
        <v>71</v>
      </c>
      <c r="D19" s="19" t="s">
        <v>72</v>
      </c>
      <c r="E19" s="19" t="s">
        <v>11</v>
      </c>
      <c r="F19" s="20">
        <v>800</v>
      </c>
      <c r="G19" s="20"/>
      <c r="H19" s="20">
        <f t="shared" si="0"/>
        <v>1075</v>
      </c>
    </row>
    <row r="20" spans="2:8" ht="17.25" customHeight="1" x14ac:dyDescent="0.2">
      <c r="B20" s="21">
        <v>43193</v>
      </c>
      <c r="C20" s="19" t="s">
        <v>71</v>
      </c>
      <c r="D20" s="19" t="s">
        <v>73</v>
      </c>
      <c r="E20" s="19" t="s">
        <v>74</v>
      </c>
      <c r="F20" s="20">
        <v>110</v>
      </c>
      <c r="G20" s="20"/>
      <c r="H20" s="20">
        <f t="shared" si="0"/>
        <v>965</v>
      </c>
    </row>
    <row r="21" spans="2:8" ht="17.25" customHeight="1" x14ac:dyDescent="0.2">
      <c r="B21" s="21">
        <v>43193</v>
      </c>
      <c r="C21" s="19" t="s">
        <v>71</v>
      </c>
      <c r="D21" s="19" t="s">
        <v>75</v>
      </c>
      <c r="E21" s="19" t="s">
        <v>76</v>
      </c>
      <c r="F21" s="20">
        <v>150</v>
      </c>
      <c r="G21" s="20"/>
      <c r="H21" s="20">
        <f t="shared" si="0"/>
        <v>815</v>
      </c>
    </row>
    <row r="22" spans="2:8" ht="17.25" customHeight="1" x14ac:dyDescent="0.2">
      <c r="B22" s="21">
        <v>43198</v>
      </c>
      <c r="C22" s="22" t="s">
        <v>78</v>
      </c>
      <c r="D22" s="19" t="s">
        <v>77</v>
      </c>
      <c r="E22" s="19"/>
      <c r="F22" s="20">
        <v>350</v>
      </c>
      <c r="G22" s="20"/>
      <c r="H22" s="20">
        <f t="shared" si="0"/>
        <v>465</v>
      </c>
    </row>
    <row r="23" spans="2:8" ht="17.25" customHeight="1" x14ac:dyDescent="0.2">
      <c r="B23" s="21">
        <v>43198</v>
      </c>
      <c r="C23" s="19" t="s">
        <v>79</v>
      </c>
      <c r="D23" s="19" t="s">
        <v>80</v>
      </c>
      <c r="E23" s="19" t="s">
        <v>81</v>
      </c>
      <c r="F23" s="20">
        <v>200</v>
      </c>
      <c r="G23" s="20"/>
      <c r="H23" s="20">
        <f t="shared" si="0"/>
        <v>265</v>
      </c>
    </row>
    <row r="24" spans="2:8" ht="17.25" customHeight="1" x14ac:dyDescent="0.2">
      <c r="B24" s="21">
        <v>43198</v>
      </c>
      <c r="C24" s="19" t="s">
        <v>82</v>
      </c>
      <c r="D24" s="19" t="s">
        <v>83</v>
      </c>
      <c r="E24" s="19" t="s">
        <v>99</v>
      </c>
      <c r="F24" s="20">
        <v>220</v>
      </c>
      <c r="G24" s="20"/>
      <c r="H24" s="20">
        <f t="shared" si="0"/>
        <v>45</v>
      </c>
    </row>
    <row r="25" spans="2:8" ht="17.25" customHeight="1" x14ac:dyDescent="0.2">
      <c r="B25" s="21">
        <v>43199</v>
      </c>
      <c r="C25" s="19" t="s">
        <v>84</v>
      </c>
      <c r="D25" s="19" t="s">
        <v>85</v>
      </c>
      <c r="E25" s="19" t="s">
        <v>86</v>
      </c>
      <c r="F25" s="20">
        <v>102.5</v>
      </c>
      <c r="G25" s="20"/>
      <c r="H25" s="20">
        <f t="shared" si="0"/>
        <v>-57.5</v>
      </c>
    </row>
    <row r="26" spans="2:8" ht="17.25" customHeight="1" x14ac:dyDescent="0.2">
      <c r="B26" s="21">
        <v>43200</v>
      </c>
      <c r="C26" s="19" t="s">
        <v>101</v>
      </c>
      <c r="D26" s="19" t="s">
        <v>102</v>
      </c>
      <c r="E26" s="19"/>
      <c r="F26" s="20">
        <v>10</v>
      </c>
      <c r="G26" s="20"/>
      <c r="H26" s="20">
        <f t="shared" si="0"/>
        <v>-67.5</v>
      </c>
    </row>
    <row r="27" spans="2:8" ht="17.25" customHeight="1" x14ac:dyDescent="0.2">
      <c r="B27" s="21">
        <v>43211</v>
      </c>
      <c r="C27" s="19" t="s">
        <v>87</v>
      </c>
      <c r="D27" s="19" t="s">
        <v>43</v>
      </c>
      <c r="E27" s="23">
        <v>10001</v>
      </c>
      <c r="F27" s="20"/>
      <c r="G27" s="20">
        <v>900</v>
      </c>
      <c r="H27" s="20">
        <f t="shared" si="0"/>
        <v>832.5</v>
      </c>
    </row>
    <row r="28" spans="2:8" ht="17.25" customHeight="1" x14ac:dyDescent="0.2">
      <c r="B28" s="21">
        <v>43213</v>
      </c>
      <c r="C28" s="19" t="s">
        <v>87</v>
      </c>
      <c r="D28" s="19" t="s">
        <v>43</v>
      </c>
      <c r="E28" s="23">
        <v>10002</v>
      </c>
      <c r="F28" s="20"/>
      <c r="G28" s="20">
        <v>980</v>
      </c>
      <c r="H28" s="20">
        <f t="shared" si="0"/>
        <v>1812.5</v>
      </c>
    </row>
    <row r="29" spans="2:8" ht="17.25" customHeight="1" x14ac:dyDescent="0.2">
      <c r="B29" s="21">
        <v>43214</v>
      </c>
      <c r="C29" s="19" t="s">
        <v>87</v>
      </c>
      <c r="D29" s="19" t="s">
        <v>88</v>
      </c>
      <c r="E29" s="23">
        <v>10003</v>
      </c>
      <c r="F29" s="20"/>
      <c r="G29" s="20">
        <v>1100</v>
      </c>
      <c r="H29" s="20">
        <f t="shared" si="0"/>
        <v>2912.5</v>
      </c>
    </row>
    <row r="30" spans="2:8" ht="17.25" customHeight="1" x14ac:dyDescent="0.2">
      <c r="B30" s="21">
        <v>43215</v>
      </c>
      <c r="C30" s="19" t="s">
        <v>68</v>
      </c>
      <c r="D30" s="19"/>
      <c r="E30" s="19" t="s">
        <v>121</v>
      </c>
      <c r="F30" s="20">
        <v>50</v>
      </c>
      <c r="G30" s="20"/>
      <c r="H30" s="20">
        <f t="shared" si="0"/>
        <v>2862.5</v>
      </c>
    </row>
    <row r="31" spans="2:8" ht="17.25" customHeight="1" x14ac:dyDescent="0.2">
      <c r="B31" s="21">
        <v>43215</v>
      </c>
      <c r="C31" s="19" t="s">
        <v>82</v>
      </c>
      <c r="D31" s="19" t="s">
        <v>89</v>
      </c>
      <c r="E31" s="19" t="s">
        <v>90</v>
      </c>
      <c r="F31" s="20">
        <v>250</v>
      </c>
      <c r="G31" s="20"/>
      <c r="H31" s="20">
        <f t="shared" si="0"/>
        <v>2612.5</v>
      </c>
    </row>
    <row r="32" spans="2:8" ht="17.25" customHeight="1" x14ac:dyDescent="0.2">
      <c r="B32" s="21">
        <v>43216</v>
      </c>
      <c r="C32" s="19" t="s">
        <v>87</v>
      </c>
      <c r="D32" s="19" t="s">
        <v>43</v>
      </c>
      <c r="E32" s="22" t="s">
        <v>91</v>
      </c>
      <c r="F32" s="20"/>
      <c r="G32" s="20">
        <v>325</v>
      </c>
      <c r="H32" s="20">
        <f t="shared" si="0"/>
        <v>2937.5</v>
      </c>
    </row>
    <row r="33" spans="2:8" ht="17.25" customHeight="1" x14ac:dyDescent="0.2">
      <c r="B33" s="21">
        <v>43217</v>
      </c>
      <c r="C33" s="19" t="s">
        <v>87</v>
      </c>
      <c r="D33" s="19" t="s">
        <v>43</v>
      </c>
      <c r="E33" s="22" t="s">
        <v>92</v>
      </c>
      <c r="F33" s="20"/>
      <c r="G33" s="20">
        <v>269</v>
      </c>
      <c r="H33" s="20">
        <f t="shared" si="0"/>
        <v>3206.5</v>
      </c>
    </row>
    <row r="34" spans="2:8" ht="17.25" customHeight="1" x14ac:dyDescent="0.2">
      <c r="B34" s="21">
        <v>43218</v>
      </c>
      <c r="C34" s="19" t="s">
        <v>84</v>
      </c>
      <c r="D34" s="19" t="s">
        <v>93</v>
      </c>
      <c r="E34" s="19" t="s">
        <v>86</v>
      </c>
      <c r="F34" s="20">
        <v>86</v>
      </c>
      <c r="G34" s="20"/>
      <c r="H34" s="20">
        <f t="shared" si="0"/>
        <v>3120.5</v>
      </c>
    </row>
    <row r="35" spans="2:8" ht="17.25" customHeight="1" x14ac:dyDescent="0.2">
      <c r="B35" s="21">
        <v>43218</v>
      </c>
      <c r="C35" s="19" t="s">
        <v>87</v>
      </c>
      <c r="D35" s="19" t="s">
        <v>43</v>
      </c>
      <c r="E35" s="22" t="s">
        <v>94</v>
      </c>
      <c r="F35" s="20"/>
      <c r="G35" s="20">
        <v>201</v>
      </c>
      <c r="H35" s="20">
        <f t="shared" si="0"/>
        <v>3321.5</v>
      </c>
    </row>
    <row r="36" spans="2:8" ht="17.25" customHeight="1" x14ac:dyDescent="0.2">
      <c r="B36" s="21">
        <v>43219</v>
      </c>
      <c r="C36" s="19" t="s">
        <v>84</v>
      </c>
      <c r="D36" s="19" t="s">
        <v>95</v>
      </c>
      <c r="E36" s="19" t="s">
        <v>86</v>
      </c>
      <c r="F36" s="20">
        <v>1200</v>
      </c>
      <c r="G36" s="20"/>
      <c r="H36" s="20">
        <f t="shared" si="0"/>
        <v>2121.5</v>
      </c>
    </row>
    <row r="37" spans="2:8" ht="17.25" customHeight="1" x14ac:dyDescent="0.2">
      <c r="B37" s="21">
        <v>43219</v>
      </c>
      <c r="C37" s="19" t="s">
        <v>87</v>
      </c>
      <c r="D37" s="19" t="s">
        <v>43</v>
      </c>
      <c r="E37" s="22" t="s">
        <v>96</v>
      </c>
      <c r="F37" s="20"/>
      <c r="G37" s="20">
        <v>665</v>
      </c>
      <c r="H37" s="20">
        <f t="shared" si="0"/>
        <v>2786.5</v>
      </c>
    </row>
    <row r="38" spans="2:8" ht="17.25" customHeight="1" x14ac:dyDescent="0.2">
      <c r="B38" s="21">
        <v>43220</v>
      </c>
      <c r="C38" s="19" t="s">
        <v>84</v>
      </c>
      <c r="D38" s="19" t="s">
        <v>97</v>
      </c>
      <c r="E38" s="19" t="s">
        <v>86</v>
      </c>
      <c r="F38" s="20">
        <v>280</v>
      </c>
      <c r="G38" s="20"/>
      <c r="H38" s="20">
        <f t="shared" si="0"/>
        <v>2506.5</v>
      </c>
    </row>
    <row r="39" spans="2:8" ht="17.25" customHeight="1" x14ac:dyDescent="0.2">
      <c r="B39" s="21">
        <v>43220</v>
      </c>
      <c r="C39" s="19" t="s">
        <v>87</v>
      </c>
      <c r="D39" s="19" t="s">
        <v>43</v>
      </c>
      <c r="E39" s="22" t="s">
        <v>98</v>
      </c>
      <c r="F39" s="20"/>
      <c r="G39" s="20">
        <v>110</v>
      </c>
      <c r="H39" s="20">
        <f t="shared" si="0"/>
        <v>2616.5</v>
      </c>
    </row>
    <row r="40" spans="2:8" x14ac:dyDescent="0.2">
      <c r="B40" s="21">
        <v>43220</v>
      </c>
      <c r="C40" s="19" t="s">
        <v>100</v>
      </c>
      <c r="D40" s="19" t="s">
        <v>103</v>
      </c>
      <c r="E40" s="19"/>
      <c r="F40" s="20">
        <v>35</v>
      </c>
      <c r="G40" s="20"/>
      <c r="H40" s="20">
        <f t="shared" si="0"/>
        <v>2581.5</v>
      </c>
    </row>
    <row r="41" spans="2:8" x14ac:dyDescent="0.2">
      <c r="B41" s="21">
        <v>43220</v>
      </c>
      <c r="C41" s="19" t="s">
        <v>68</v>
      </c>
      <c r="D41" s="19" t="s">
        <v>69</v>
      </c>
      <c r="E41" s="23">
        <v>95621</v>
      </c>
      <c r="F41" s="20">
        <v>110</v>
      </c>
      <c r="G41" s="20"/>
      <c r="H41" s="20">
        <f t="shared" si="0"/>
        <v>2471.5</v>
      </c>
    </row>
    <row r="42" spans="2:8" x14ac:dyDescent="0.2">
      <c r="B42" s="21">
        <v>43220</v>
      </c>
      <c r="C42" s="19" t="s">
        <v>100</v>
      </c>
      <c r="D42" s="19" t="s">
        <v>104</v>
      </c>
      <c r="E42" s="19"/>
      <c r="F42" s="20">
        <v>5</v>
      </c>
      <c r="G42" s="20"/>
      <c r="H42" s="20">
        <f t="shared" si="0"/>
        <v>2466.5</v>
      </c>
    </row>
    <row r="43" spans="2:8" x14ac:dyDescent="0.2">
      <c r="B43" s="21">
        <v>43220</v>
      </c>
      <c r="C43" s="19" t="s">
        <v>100</v>
      </c>
      <c r="D43" s="19" t="s">
        <v>105</v>
      </c>
      <c r="E43" s="19"/>
      <c r="F43" s="20">
        <v>25</v>
      </c>
      <c r="G43" s="20"/>
      <c r="H43" s="20">
        <f t="shared" si="0"/>
        <v>2441.5</v>
      </c>
    </row>
    <row r="44" spans="2:8" ht="15.75" thickBot="1" x14ac:dyDescent="0.25">
      <c r="B44" s="24"/>
      <c r="C44" s="25"/>
      <c r="D44" s="25"/>
      <c r="E44" s="25"/>
      <c r="F44" s="26"/>
      <c r="G44" s="29" t="s">
        <v>107</v>
      </c>
      <c r="H44" s="30">
        <f>H43</f>
        <v>2441.5</v>
      </c>
    </row>
    <row r="45" spans="2:8" ht="15" thickTop="1" x14ac:dyDescent="0.2"/>
    <row r="46" spans="2:8" x14ac:dyDescent="0.2">
      <c r="B46" s="28" t="s">
        <v>106</v>
      </c>
      <c r="C46" s="27"/>
      <c r="D46" s="28"/>
      <c r="E46" s="27"/>
      <c r="F46" s="27"/>
      <c r="G46" s="27"/>
      <c r="H46" s="27"/>
    </row>
    <row r="47" spans="2:8" x14ac:dyDescent="0.2">
      <c r="B47" s="28"/>
      <c r="C47" s="27"/>
      <c r="D47" s="28"/>
      <c r="E47" s="27"/>
      <c r="F47" s="27"/>
      <c r="G47" s="27"/>
      <c r="H47" s="27"/>
    </row>
    <row r="48" spans="2:8" x14ac:dyDescent="0.2">
      <c r="B48" s="28"/>
      <c r="C48" s="27"/>
      <c r="D48" s="28"/>
      <c r="E48" s="27"/>
      <c r="F48" s="27"/>
      <c r="G48" s="27"/>
      <c r="H48" s="27"/>
    </row>
  </sheetData>
  <sheetProtection algorithmName="SHA-512" hashValue="lci0IA1oTXmBwnmkjuTqG9RWzcc70aBNZOKsCtYJJJTa9v/piSPx6uqQD1FYoVqq17iVbnCZUHmIBD5I1F47SA==" saltValue="bZmhskSblzMgsUU6X+bJKg==" spinCount="100000" sheet="1" objects="1" scenarios="1"/>
  <mergeCells count="1">
    <mergeCell ref="B7:C7"/>
  </mergeCells>
  <pageMargins left="0.51181102362204722" right="0.51181102362204722" top="0.74803149606299213" bottom="0.74803149606299213" header="0.31496062992125984" footer="0.31496062992125984"/>
  <pageSetup paperSize="9" orientation="portrait" horizontalDpi="360" verticalDpi="360" r:id="rId1"/>
  <ignoredErrors>
    <ignoredError sqref="C18 C22 E32:E33 E35 E37 E39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B4362-DE0F-412F-8B20-FA80B34AF6E6}">
  <sheetPr>
    <pageSetUpPr fitToPage="1"/>
  </sheetPr>
  <dimension ref="B1:M37"/>
  <sheetViews>
    <sheetView showGridLines="0" workbookViewId="0"/>
    <sheetView showGridLines="0" workbookViewId="1">
      <selection activeCell="M43" sqref="M43"/>
    </sheetView>
  </sheetViews>
  <sheetFormatPr defaultRowHeight="15" x14ac:dyDescent="0.25"/>
  <cols>
    <col min="2" max="2" width="3.140625" customWidth="1"/>
    <col min="7" max="7" width="7.85546875" customWidth="1"/>
    <col min="12" max="12" width="10.42578125" customWidth="1"/>
  </cols>
  <sheetData>
    <row r="1" spans="2:13" ht="15.75" x14ac:dyDescent="0.25">
      <c r="B1" s="45" t="s">
        <v>128</v>
      </c>
    </row>
    <row r="3" spans="2:13" ht="17.100000000000001" customHeight="1" x14ac:dyDescent="0.4">
      <c r="B3" s="38" t="s">
        <v>115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2:13" ht="17.100000000000001" customHeight="1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3" ht="17.100000000000001" customHeight="1" x14ac:dyDescent="0.3">
      <c r="B5" s="41">
        <v>1</v>
      </c>
      <c r="C5" s="42">
        <v>43198</v>
      </c>
      <c r="D5" s="41" t="s">
        <v>127</v>
      </c>
      <c r="E5" s="41"/>
      <c r="F5" s="41"/>
      <c r="G5" s="41"/>
      <c r="H5" s="41"/>
      <c r="I5" s="41"/>
      <c r="J5" s="41"/>
      <c r="K5" s="41"/>
      <c r="L5" s="41"/>
      <c r="M5" s="37"/>
    </row>
    <row r="6" spans="2:13" ht="17.100000000000001" customHeight="1" x14ac:dyDescent="0.3">
      <c r="B6" s="41">
        <v>2</v>
      </c>
      <c r="C6" s="42">
        <v>43198</v>
      </c>
      <c r="D6" s="41" t="s">
        <v>118</v>
      </c>
      <c r="E6" s="41"/>
      <c r="F6" s="41"/>
      <c r="G6" s="41"/>
      <c r="H6" s="41"/>
      <c r="I6" s="41"/>
      <c r="J6" s="41"/>
      <c r="K6" s="41"/>
      <c r="L6" s="41"/>
      <c r="M6" s="37"/>
    </row>
    <row r="7" spans="2:13" ht="17.100000000000001" customHeight="1" x14ac:dyDescent="0.3">
      <c r="B7" s="41">
        <v>3</v>
      </c>
      <c r="C7" s="42">
        <v>43198</v>
      </c>
      <c r="D7" s="41" t="s">
        <v>116</v>
      </c>
      <c r="E7" s="41"/>
      <c r="F7" s="41"/>
      <c r="G7" s="41"/>
      <c r="H7" s="41"/>
      <c r="I7" s="41"/>
      <c r="J7" s="41"/>
      <c r="K7" s="41"/>
      <c r="L7" s="41"/>
      <c r="M7" s="37"/>
    </row>
    <row r="8" spans="2:13" ht="17.100000000000001" customHeight="1" x14ac:dyDescent="0.3">
      <c r="B8" s="41">
        <v>4</v>
      </c>
      <c r="C8" s="42">
        <v>43198</v>
      </c>
      <c r="D8" s="41" t="s">
        <v>117</v>
      </c>
      <c r="E8" s="41"/>
      <c r="F8" s="41"/>
      <c r="G8" s="41"/>
      <c r="H8" s="41"/>
      <c r="I8" s="41"/>
      <c r="J8" s="41"/>
      <c r="K8" s="41"/>
      <c r="L8" s="41"/>
      <c r="M8" s="37"/>
    </row>
    <row r="9" spans="2:13" ht="17.100000000000001" customHeight="1" x14ac:dyDescent="0.3">
      <c r="B9" s="41">
        <v>5</v>
      </c>
      <c r="C9" s="42">
        <v>43211</v>
      </c>
      <c r="D9" s="41" t="s">
        <v>123</v>
      </c>
      <c r="E9" s="41"/>
      <c r="F9" s="41"/>
      <c r="G9" s="41"/>
      <c r="H9" s="41"/>
      <c r="I9" s="41"/>
      <c r="J9" s="41"/>
      <c r="K9" s="41"/>
      <c r="L9" s="41"/>
      <c r="M9" s="37"/>
    </row>
    <row r="10" spans="2:13" ht="17.100000000000001" customHeight="1" x14ac:dyDescent="0.3">
      <c r="B10" s="41">
        <v>6</v>
      </c>
      <c r="C10" s="42">
        <v>43215</v>
      </c>
      <c r="D10" s="41" t="s">
        <v>125</v>
      </c>
      <c r="E10" s="41"/>
      <c r="F10" s="41"/>
      <c r="G10" s="41"/>
      <c r="H10" s="41"/>
      <c r="I10" s="41"/>
      <c r="J10" s="41"/>
      <c r="K10" s="41"/>
      <c r="L10" s="41"/>
      <c r="M10" s="37"/>
    </row>
    <row r="11" spans="2:13" ht="17.100000000000001" customHeight="1" x14ac:dyDescent="0.3">
      <c r="B11" s="41"/>
      <c r="C11" s="42"/>
      <c r="D11" s="41" t="s">
        <v>126</v>
      </c>
      <c r="E11" s="41"/>
      <c r="F11" s="41"/>
      <c r="G11" s="41"/>
      <c r="H11" s="41"/>
      <c r="I11" s="41"/>
      <c r="J11" s="41"/>
      <c r="K11" s="41"/>
      <c r="L11" s="41"/>
      <c r="M11" s="37"/>
    </row>
    <row r="12" spans="2:13" ht="17.100000000000001" customHeight="1" x14ac:dyDescent="0.3">
      <c r="B12" s="41">
        <v>7</v>
      </c>
      <c r="C12" s="42">
        <v>43217</v>
      </c>
      <c r="D12" s="41" t="s">
        <v>146</v>
      </c>
      <c r="E12" s="41"/>
      <c r="F12" s="41"/>
      <c r="G12" s="41"/>
      <c r="H12" s="41"/>
      <c r="I12" s="41"/>
      <c r="J12" s="41"/>
      <c r="K12" s="41"/>
      <c r="L12" s="41"/>
      <c r="M12" s="37"/>
    </row>
    <row r="13" spans="2:13" ht="17.100000000000001" customHeight="1" x14ac:dyDescent="0.3">
      <c r="B13" s="41">
        <v>8</v>
      </c>
      <c r="C13" s="42">
        <v>43219</v>
      </c>
      <c r="D13" s="41" t="s">
        <v>119</v>
      </c>
      <c r="E13" s="41"/>
      <c r="F13" s="41"/>
      <c r="G13" s="41"/>
      <c r="H13" s="41"/>
      <c r="I13" s="41"/>
      <c r="J13" s="41"/>
      <c r="K13" s="41"/>
      <c r="L13" s="41"/>
      <c r="M13" s="37"/>
    </row>
    <row r="14" spans="2:13" ht="17.100000000000001" customHeight="1" x14ac:dyDescent="0.3">
      <c r="B14" s="41">
        <v>9</v>
      </c>
      <c r="C14" s="42">
        <v>43220</v>
      </c>
      <c r="D14" s="41" t="s">
        <v>120</v>
      </c>
      <c r="E14" s="41"/>
      <c r="F14" s="41"/>
      <c r="G14" s="41"/>
      <c r="H14" s="41"/>
      <c r="I14" s="41"/>
      <c r="J14" s="41"/>
      <c r="K14" s="41"/>
      <c r="L14" s="41"/>
      <c r="M14" s="37"/>
    </row>
    <row r="15" spans="2:13" ht="17.100000000000001" customHeight="1" x14ac:dyDescent="0.3">
      <c r="B15" s="41">
        <v>10</v>
      </c>
      <c r="C15" s="42">
        <v>43220</v>
      </c>
      <c r="D15" s="41" t="s">
        <v>124</v>
      </c>
      <c r="E15" s="41"/>
      <c r="F15" s="41"/>
      <c r="G15" s="41"/>
      <c r="H15" s="41"/>
      <c r="I15" s="41"/>
      <c r="J15" s="41"/>
      <c r="K15" s="41"/>
      <c r="L15" s="41"/>
      <c r="M15" s="37"/>
    </row>
    <row r="16" spans="2:13" ht="17.100000000000001" customHeight="1" x14ac:dyDescent="0.3">
      <c r="B16" s="49">
        <v>11</v>
      </c>
      <c r="C16" s="50">
        <v>43563</v>
      </c>
      <c r="D16" s="49" t="s">
        <v>226</v>
      </c>
      <c r="E16" s="49"/>
      <c r="F16" s="49"/>
      <c r="G16" s="49"/>
      <c r="H16" s="49"/>
      <c r="I16" s="49"/>
      <c r="J16" s="49"/>
      <c r="K16" s="49"/>
      <c r="L16" s="49"/>
      <c r="M16" s="37"/>
    </row>
    <row r="17" spans="2:13" ht="17.100000000000001" customHeight="1" x14ac:dyDescent="0.3">
      <c r="B17" s="49"/>
      <c r="C17" s="50"/>
      <c r="D17" s="49"/>
      <c r="E17" s="49"/>
      <c r="F17" s="49"/>
      <c r="G17" s="49"/>
      <c r="H17" s="49"/>
      <c r="I17" s="49"/>
      <c r="J17" s="49"/>
      <c r="K17" s="49"/>
      <c r="L17" s="49"/>
      <c r="M17" s="37"/>
    </row>
    <row r="18" spans="2:13" ht="17.100000000000001" customHeight="1" x14ac:dyDescent="0.25"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2:13" ht="17.100000000000001" customHeight="1" x14ac:dyDescent="0.25"/>
    <row r="20" spans="2:13" ht="17.100000000000001" customHeight="1" x14ac:dyDescent="0.25">
      <c r="B20" s="45" t="s">
        <v>129</v>
      </c>
    </row>
    <row r="21" spans="2:13" ht="17.100000000000001" customHeight="1" x14ac:dyDescent="0.25"/>
    <row r="22" spans="2:13" ht="17.100000000000001" customHeight="1" x14ac:dyDescent="0.4">
      <c r="B22" s="38" t="s">
        <v>115</v>
      </c>
      <c r="C22" s="39"/>
      <c r="D22" s="39"/>
      <c r="E22" s="39"/>
      <c r="F22" s="39"/>
      <c r="G22" s="39"/>
      <c r="H22" s="39"/>
      <c r="I22" s="48"/>
      <c r="J22" s="48"/>
      <c r="K22" s="48"/>
      <c r="L22" s="48"/>
    </row>
    <row r="23" spans="2:13" ht="17.100000000000001" customHeight="1" x14ac:dyDescent="0.25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</row>
    <row r="24" spans="2:13" ht="17.100000000000001" customHeight="1" x14ac:dyDescent="0.3">
      <c r="B24" s="41">
        <v>1</v>
      </c>
      <c r="C24" s="42">
        <v>43198</v>
      </c>
      <c r="D24" s="41" t="s">
        <v>127</v>
      </c>
      <c r="E24" s="41"/>
      <c r="F24" s="41"/>
      <c r="G24" s="41"/>
      <c r="H24" s="41"/>
      <c r="I24" s="46"/>
      <c r="J24" s="46"/>
      <c r="K24" s="46" t="s">
        <v>140</v>
      </c>
      <c r="L24" s="46"/>
    </row>
    <row r="25" spans="2:13" ht="17.100000000000001" customHeight="1" x14ac:dyDescent="0.3">
      <c r="B25" s="41">
        <v>2</v>
      </c>
      <c r="C25" s="42">
        <v>43198</v>
      </c>
      <c r="D25" s="41" t="s">
        <v>118</v>
      </c>
      <c r="E25" s="41"/>
      <c r="F25" s="41"/>
      <c r="G25" s="41"/>
      <c r="H25" s="41"/>
      <c r="I25" s="46" t="s">
        <v>130</v>
      </c>
      <c r="J25" s="46"/>
      <c r="K25" s="46"/>
      <c r="L25" s="46"/>
    </row>
    <row r="26" spans="2:13" ht="17.100000000000001" customHeight="1" x14ac:dyDescent="0.3">
      <c r="B26" s="41">
        <v>3</v>
      </c>
      <c r="C26" s="42">
        <v>43198</v>
      </c>
      <c r="D26" s="41" t="s">
        <v>116</v>
      </c>
      <c r="E26" s="41"/>
      <c r="F26" s="41"/>
      <c r="G26" s="41"/>
      <c r="H26" s="41"/>
      <c r="I26" s="46"/>
      <c r="J26" s="46"/>
      <c r="K26" s="46" t="s">
        <v>131</v>
      </c>
      <c r="L26" s="46"/>
    </row>
    <row r="27" spans="2:13" ht="17.100000000000001" customHeight="1" x14ac:dyDescent="0.3">
      <c r="B27" s="41">
        <v>4</v>
      </c>
      <c r="C27" s="42">
        <v>43198</v>
      </c>
      <c r="D27" s="41" t="s">
        <v>117</v>
      </c>
      <c r="E27" s="41"/>
      <c r="F27" s="41"/>
      <c r="G27" s="46"/>
      <c r="H27" s="46" t="s">
        <v>134</v>
      </c>
      <c r="I27" s="46"/>
      <c r="J27" s="46"/>
      <c r="K27" s="46"/>
      <c r="L27" s="46"/>
    </row>
    <row r="28" spans="2:13" ht="17.100000000000001" customHeight="1" x14ac:dyDescent="0.3">
      <c r="B28" s="41">
        <v>5</v>
      </c>
      <c r="C28" s="42">
        <v>43211</v>
      </c>
      <c r="D28" s="41" t="s">
        <v>123</v>
      </c>
      <c r="E28" s="41"/>
      <c r="F28" s="41"/>
      <c r="G28" s="41"/>
      <c r="H28" s="41"/>
      <c r="I28" s="46"/>
      <c r="J28" s="46" t="s">
        <v>132</v>
      </c>
      <c r="K28" s="46"/>
      <c r="L28" s="46"/>
    </row>
    <row r="29" spans="2:13" ht="17.100000000000001" customHeight="1" x14ac:dyDescent="0.3">
      <c r="B29" s="41">
        <v>6</v>
      </c>
      <c r="C29" s="42">
        <v>43215</v>
      </c>
      <c r="D29" s="41" t="s">
        <v>125</v>
      </c>
      <c r="E29" s="41"/>
      <c r="F29" s="41"/>
      <c r="G29" s="41"/>
      <c r="H29" s="41"/>
      <c r="I29" s="46" t="s">
        <v>139</v>
      </c>
      <c r="J29" s="46"/>
      <c r="K29" s="46"/>
      <c r="L29" s="46"/>
    </row>
    <row r="30" spans="2:13" ht="17.100000000000001" customHeight="1" x14ac:dyDescent="0.3">
      <c r="B30" s="41"/>
      <c r="C30" s="42"/>
      <c r="D30" s="41" t="s">
        <v>126</v>
      </c>
      <c r="E30" s="41"/>
      <c r="F30" s="41"/>
      <c r="G30" s="41"/>
      <c r="H30" s="41"/>
      <c r="I30" s="46" t="s">
        <v>135</v>
      </c>
      <c r="J30" s="46"/>
      <c r="K30" s="46"/>
      <c r="L30" s="46"/>
    </row>
    <row r="31" spans="2:13" ht="17.100000000000001" customHeight="1" x14ac:dyDescent="0.3">
      <c r="B31" s="41">
        <v>7</v>
      </c>
      <c r="C31" s="42">
        <v>43217</v>
      </c>
      <c r="D31" s="41" t="s">
        <v>146</v>
      </c>
      <c r="E31" s="41"/>
      <c r="F31" s="41"/>
      <c r="G31" s="41"/>
      <c r="H31" s="46" t="s">
        <v>147</v>
      </c>
      <c r="I31" s="46"/>
      <c r="J31" s="46"/>
      <c r="K31" s="46"/>
      <c r="L31" s="46"/>
    </row>
    <row r="32" spans="2:13" ht="17.100000000000001" customHeight="1" x14ac:dyDescent="0.3">
      <c r="B32" s="41">
        <v>8</v>
      </c>
      <c r="C32" s="42">
        <v>43219</v>
      </c>
      <c r="D32" s="41" t="s">
        <v>119</v>
      </c>
      <c r="E32" s="41"/>
      <c r="F32" s="41"/>
      <c r="G32" s="41"/>
      <c r="H32" s="46" t="s">
        <v>133</v>
      </c>
      <c r="I32" s="46"/>
      <c r="J32" s="46"/>
      <c r="K32" s="46"/>
      <c r="L32" s="46"/>
    </row>
    <row r="33" spans="2:13" ht="17.100000000000001" customHeight="1" x14ac:dyDescent="0.3">
      <c r="B33" s="41">
        <v>9</v>
      </c>
      <c r="C33" s="42">
        <v>43220</v>
      </c>
      <c r="D33" s="41" t="s">
        <v>120</v>
      </c>
      <c r="E33" s="41"/>
      <c r="F33" s="41"/>
      <c r="G33" s="41"/>
      <c r="H33" s="41"/>
      <c r="I33" s="46"/>
      <c r="J33" s="47" t="s">
        <v>138</v>
      </c>
      <c r="K33" s="46" t="s">
        <v>137</v>
      </c>
      <c r="L33" s="46"/>
    </row>
    <row r="34" spans="2:13" ht="17.100000000000001" customHeight="1" x14ac:dyDescent="0.3">
      <c r="B34" s="41">
        <v>10</v>
      </c>
      <c r="C34" s="42">
        <v>43220</v>
      </c>
      <c r="D34" s="41" t="s">
        <v>124</v>
      </c>
      <c r="E34" s="41"/>
      <c r="F34" s="41"/>
      <c r="G34" s="41"/>
      <c r="H34" s="46" t="s">
        <v>136</v>
      </c>
      <c r="I34" s="46"/>
      <c r="J34" s="46"/>
      <c r="K34" s="46"/>
      <c r="L34" s="46"/>
    </row>
    <row r="35" spans="2:13" ht="17.100000000000001" customHeight="1" x14ac:dyDescent="0.3">
      <c r="B35" s="49">
        <v>11</v>
      </c>
      <c r="C35" s="50">
        <v>43563</v>
      </c>
      <c r="D35" s="49" t="s">
        <v>226</v>
      </c>
      <c r="E35" s="49"/>
      <c r="F35" s="49"/>
      <c r="G35" s="49"/>
      <c r="H35" s="51"/>
      <c r="I35" s="51" t="s">
        <v>227</v>
      </c>
      <c r="J35" s="49"/>
      <c r="K35" s="49"/>
      <c r="L35" s="49"/>
      <c r="M35" s="37"/>
    </row>
    <row r="36" spans="2:13" ht="17.100000000000001" customHeight="1" x14ac:dyDescent="0.3">
      <c r="B36" s="49"/>
      <c r="C36" s="50"/>
      <c r="D36" s="51"/>
      <c r="E36" s="51"/>
      <c r="F36" s="51"/>
      <c r="G36" s="51"/>
      <c r="H36" s="51"/>
      <c r="I36" s="51"/>
      <c r="J36" s="49"/>
      <c r="K36" s="49"/>
      <c r="L36" s="49"/>
      <c r="M36" s="37"/>
    </row>
    <row r="37" spans="2:13" ht="17.100000000000001" customHeight="1" x14ac:dyDescent="0.3">
      <c r="B37" s="43"/>
      <c r="C37" s="43"/>
      <c r="D37" s="51" t="s">
        <v>141</v>
      </c>
      <c r="E37" s="43"/>
      <c r="F37" s="43"/>
      <c r="G37" s="43"/>
      <c r="H37" s="43"/>
      <c r="I37" s="43"/>
      <c r="J37" s="43"/>
      <c r="K37" s="43"/>
      <c r="L37" s="43"/>
    </row>
  </sheetData>
  <sheetProtection algorithmName="SHA-512" hashValue="rvkyYGT+83v0bZ/ByjeFQSgAPbnXa3iNv6eDAVtmSbsXkFQPTYvKBa5Ko1+X7mccuKaHmhDMIQM02PJfQ9BCwg==" saltValue="B2ZzgDG4avT9hFpDnsOk2Q==" spinCount="100000" sheet="1" objects="1" scenarios="1"/>
  <pageMargins left="0.7" right="0.7" top="0.75" bottom="0.75" header="0.3" footer="0.3"/>
  <pageSetup scale="96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A756F-30A5-45C8-AC72-B70143A096B4}">
  <dimension ref="A1:J52"/>
  <sheetViews>
    <sheetView showGridLines="0" workbookViewId="0"/>
    <sheetView workbookViewId="1"/>
  </sheetViews>
  <sheetFormatPr defaultRowHeight="15" x14ac:dyDescent="0.25"/>
  <cols>
    <col min="10" max="10" width="13.7109375" customWidth="1"/>
  </cols>
  <sheetData>
    <row r="1" spans="1:10" ht="18" x14ac:dyDescent="0.4">
      <c r="A1" s="38"/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</row>
    <row r="3" spans="1:10" ht="15.75" x14ac:dyDescent="0.3">
      <c r="A3" s="41"/>
      <c r="B3" s="42"/>
      <c r="C3" s="41"/>
      <c r="D3" s="41"/>
      <c r="E3" s="41"/>
      <c r="F3" s="41"/>
      <c r="G3" s="41"/>
      <c r="H3" s="41"/>
      <c r="I3" s="41"/>
      <c r="J3" s="41"/>
    </row>
    <row r="4" spans="1:10" ht="15.75" x14ac:dyDescent="0.3">
      <c r="A4" s="41"/>
      <c r="B4" s="42"/>
      <c r="C4" s="41"/>
      <c r="D4" s="41"/>
      <c r="E4" s="41"/>
      <c r="F4" s="41"/>
      <c r="G4" s="41"/>
      <c r="H4" s="41"/>
      <c r="I4" s="41"/>
      <c r="J4" s="41"/>
    </row>
    <row r="5" spans="1:10" ht="15.75" x14ac:dyDescent="0.3">
      <c r="A5" s="41"/>
      <c r="B5" s="42"/>
      <c r="C5" s="41"/>
      <c r="D5" s="41"/>
      <c r="E5" s="41"/>
      <c r="F5" s="41"/>
      <c r="G5" s="41"/>
      <c r="H5" s="41"/>
      <c r="I5" s="41"/>
      <c r="J5" s="41"/>
    </row>
    <row r="6" spans="1:10" ht="15.75" x14ac:dyDescent="0.3">
      <c r="A6" s="41"/>
      <c r="B6" s="42"/>
      <c r="C6" s="41"/>
      <c r="D6" s="41"/>
      <c r="E6" s="41"/>
      <c r="F6" s="41"/>
      <c r="G6" s="41"/>
      <c r="H6" s="41"/>
      <c r="I6" s="41"/>
      <c r="J6" s="41"/>
    </row>
    <row r="7" spans="1:10" ht="15.75" x14ac:dyDescent="0.3">
      <c r="A7" s="41"/>
      <c r="B7" s="42"/>
      <c r="C7" s="41"/>
      <c r="D7" s="41"/>
      <c r="E7" s="41"/>
      <c r="F7" s="41"/>
      <c r="G7" s="41"/>
      <c r="H7" s="41"/>
      <c r="I7" s="41"/>
      <c r="J7" s="41"/>
    </row>
    <row r="8" spans="1:10" ht="15.75" x14ac:dyDescent="0.3">
      <c r="A8" s="41"/>
      <c r="B8" s="42"/>
      <c r="C8" s="41"/>
      <c r="D8" s="41"/>
      <c r="E8" s="41"/>
      <c r="F8" s="41"/>
      <c r="G8" s="41"/>
      <c r="H8" s="41"/>
      <c r="I8" s="41"/>
      <c r="J8" s="41"/>
    </row>
    <row r="9" spans="1:10" ht="15.75" x14ac:dyDescent="0.3">
      <c r="A9" s="41"/>
      <c r="B9" s="42"/>
      <c r="C9" s="41"/>
      <c r="D9" s="41"/>
      <c r="E9" s="41"/>
      <c r="F9" s="41"/>
      <c r="G9" s="41"/>
      <c r="H9" s="41"/>
      <c r="I9" s="41"/>
      <c r="J9" s="41"/>
    </row>
    <row r="10" spans="1:10" ht="15.75" x14ac:dyDescent="0.3">
      <c r="A10" s="41"/>
      <c r="B10" s="42"/>
      <c r="C10" s="41"/>
      <c r="D10" s="41"/>
      <c r="E10" s="41"/>
      <c r="F10" s="41"/>
      <c r="G10" s="41"/>
      <c r="H10" s="41"/>
      <c r="I10" s="41"/>
      <c r="J10" s="41"/>
    </row>
    <row r="11" spans="1:10" ht="15.75" x14ac:dyDescent="0.3">
      <c r="A11" s="41"/>
      <c r="B11" s="42"/>
      <c r="C11" s="41"/>
      <c r="D11" s="41"/>
      <c r="E11" s="41"/>
      <c r="F11" s="41"/>
      <c r="G11" s="41"/>
      <c r="H11" s="41"/>
      <c r="I11" s="41"/>
      <c r="J11" s="41"/>
    </row>
    <row r="12" spans="1:10" ht="15.75" x14ac:dyDescent="0.3">
      <c r="A12" s="41"/>
      <c r="B12" s="42"/>
      <c r="C12" s="41"/>
      <c r="D12" s="41"/>
      <c r="E12" s="41"/>
      <c r="F12" s="41"/>
      <c r="G12" s="41"/>
      <c r="H12" s="41"/>
      <c r="I12" s="41"/>
      <c r="J12" s="41"/>
    </row>
    <row r="13" spans="1:10" ht="15.75" x14ac:dyDescent="0.3">
      <c r="A13" s="41"/>
      <c r="B13" s="42"/>
      <c r="C13" s="41"/>
      <c r="D13" s="41"/>
      <c r="E13" s="41"/>
      <c r="F13" s="41"/>
      <c r="G13" s="41"/>
      <c r="H13" s="41"/>
      <c r="I13" s="41"/>
      <c r="J13" s="41"/>
    </row>
    <row r="14" spans="1:10" ht="15.75" x14ac:dyDescent="0.3">
      <c r="A14" s="49"/>
      <c r="B14" s="50"/>
      <c r="C14" s="49"/>
      <c r="D14" s="49"/>
      <c r="E14" s="49"/>
      <c r="F14" s="49"/>
      <c r="G14" s="49"/>
      <c r="H14" s="49"/>
      <c r="I14" s="49"/>
      <c r="J14" s="49"/>
    </row>
    <row r="15" spans="1:10" ht="15.75" x14ac:dyDescent="0.3">
      <c r="A15" s="49"/>
      <c r="B15" s="50"/>
      <c r="C15" s="49"/>
      <c r="D15" s="49"/>
      <c r="E15" s="49"/>
      <c r="F15" s="49"/>
      <c r="G15" s="49"/>
      <c r="H15" s="49"/>
      <c r="I15" s="49"/>
      <c r="J15" s="49"/>
    </row>
    <row r="16" spans="1:10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</row>
    <row r="17" spans="1:10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ht="15.75" x14ac:dyDescent="0.3">
      <c r="A18" s="41"/>
      <c r="B18" s="42"/>
      <c r="C18" s="41"/>
      <c r="D18" s="41"/>
      <c r="E18" s="41"/>
      <c r="F18" s="41"/>
      <c r="G18" s="41"/>
      <c r="H18" s="41"/>
      <c r="I18" s="41"/>
      <c r="J18" s="41"/>
    </row>
    <row r="19" spans="1:10" ht="15.75" x14ac:dyDescent="0.3">
      <c r="A19" s="41"/>
      <c r="B19" s="42"/>
      <c r="C19" s="41"/>
      <c r="D19" s="41"/>
      <c r="E19" s="41"/>
      <c r="F19" s="41"/>
      <c r="G19" s="41"/>
      <c r="H19" s="41"/>
      <c r="I19" s="41"/>
      <c r="J19" s="41"/>
    </row>
    <row r="20" spans="1:10" ht="15.75" x14ac:dyDescent="0.3">
      <c r="A20" s="41"/>
      <c r="B20" s="42"/>
      <c r="C20" s="41"/>
      <c r="D20" s="41"/>
      <c r="E20" s="41"/>
      <c r="F20" s="41"/>
      <c r="G20" s="41"/>
      <c r="H20" s="41"/>
      <c r="I20" s="41"/>
      <c r="J20" s="41"/>
    </row>
    <row r="21" spans="1:10" ht="15.75" x14ac:dyDescent="0.3">
      <c r="A21" s="41"/>
      <c r="B21" s="42"/>
      <c r="C21" s="41"/>
      <c r="D21" s="41"/>
      <c r="E21" s="41"/>
      <c r="F21" s="41"/>
      <c r="G21" s="41"/>
      <c r="H21" s="41"/>
      <c r="I21" s="41"/>
      <c r="J21" s="41"/>
    </row>
    <row r="22" spans="1:10" ht="15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</row>
    <row r="23" spans="1:10" ht="15.75" x14ac:dyDescent="0.3">
      <c r="A23" s="41"/>
      <c r="B23" s="42"/>
      <c r="C23" s="41"/>
      <c r="D23" s="41"/>
      <c r="E23" s="41"/>
      <c r="F23" s="41"/>
      <c r="G23" s="41"/>
      <c r="H23" s="41"/>
      <c r="I23" s="41"/>
      <c r="J23" s="41"/>
    </row>
    <row r="24" spans="1:10" ht="15.75" x14ac:dyDescent="0.3">
      <c r="A24" s="41"/>
      <c r="B24" s="42"/>
      <c r="C24" s="41"/>
      <c r="D24" s="41"/>
      <c r="E24" s="41"/>
      <c r="F24" s="41"/>
      <c r="G24" s="41"/>
      <c r="H24" s="41"/>
      <c r="I24" s="41"/>
      <c r="J24" s="41"/>
    </row>
    <row r="25" spans="1:10" ht="15.75" x14ac:dyDescent="0.3">
      <c r="A25" s="41"/>
      <c r="B25" s="42"/>
      <c r="C25" s="41"/>
      <c r="D25" s="41"/>
      <c r="E25" s="41"/>
      <c r="F25" s="41"/>
      <c r="G25" s="41"/>
      <c r="H25" s="41"/>
      <c r="I25" s="41"/>
      <c r="J25" s="41"/>
    </row>
    <row r="26" spans="1:10" ht="15.75" x14ac:dyDescent="0.3">
      <c r="A26" s="41"/>
      <c r="B26" s="42"/>
      <c r="C26" s="41"/>
      <c r="D26" s="41"/>
      <c r="E26" s="41"/>
      <c r="F26" s="41"/>
      <c r="G26" s="41"/>
      <c r="H26" s="41"/>
      <c r="I26" s="41"/>
      <c r="J26" s="41"/>
    </row>
    <row r="27" spans="1:10" ht="15.75" x14ac:dyDescent="0.3">
      <c r="A27" s="41"/>
      <c r="B27" s="42"/>
      <c r="C27" s="41"/>
      <c r="D27" s="41"/>
      <c r="E27" s="41"/>
      <c r="F27" s="41"/>
      <c r="G27" s="41"/>
      <c r="H27" s="41"/>
      <c r="I27" s="41"/>
      <c r="J27" s="41"/>
    </row>
    <row r="28" spans="1:10" ht="15.75" x14ac:dyDescent="0.3">
      <c r="A28" s="41"/>
      <c r="B28" s="42"/>
      <c r="C28" s="41"/>
      <c r="D28" s="41"/>
      <c r="E28" s="41"/>
      <c r="F28" s="41"/>
      <c r="G28" s="41"/>
      <c r="H28" s="41"/>
      <c r="I28" s="41"/>
      <c r="J28" s="41"/>
    </row>
    <row r="29" spans="1:10" ht="15.75" x14ac:dyDescent="0.3">
      <c r="A29" s="49"/>
      <c r="B29" s="50"/>
      <c r="C29" s="49"/>
      <c r="D29" s="49"/>
      <c r="E29" s="49"/>
      <c r="F29" s="49"/>
      <c r="G29" s="49"/>
      <c r="H29" s="49"/>
      <c r="I29" s="49"/>
      <c r="J29" s="49"/>
    </row>
    <row r="30" spans="1:10" ht="15.75" x14ac:dyDescent="0.3">
      <c r="A30" s="49"/>
      <c r="B30" s="50"/>
      <c r="C30" s="49"/>
      <c r="D30" s="49"/>
      <c r="E30" s="49"/>
      <c r="F30" s="49"/>
      <c r="G30" s="49"/>
      <c r="H30" s="49"/>
      <c r="I30" s="49"/>
      <c r="J30" s="49"/>
    </row>
    <row r="31" spans="1:10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</row>
    <row r="32" spans="1:10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</row>
    <row r="33" spans="1:10" ht="15.75" x14ac:dyDescent="0.3">
      <c r="A33" s="41"/>
      <c r="B33" s="42"/>
      <c r="C33" s="41"/>
      <c r="D33" s="41"/>
      <c r="E33" s="41"/>
      <c r="F33" s="41"/>
      <c r="G33" s="41"/>
      <c r="H33" s="41"/>
      <c r="I33" s="41"/>
      <c r="J33" s="41"/>
    </row>
    <row r="34" spans="1:10" ht="15.75" x14ac:dyDescent="0.3">
      <c r="A34" s="41"/>
      <c r="B34" s="42"/>
      <c r="C34" s="41"/>
      <c r="D34" s="41"/>
      <c r="E34" s="41"/>
      <c r="F34" s="41"/>
      <c r="G34" s="41"/>
      <c r="H34" s="41"/>
      <c r="I34" s="41"/>
      <c r="J34" s="41"/>
    </row>
    <row r="35" spans="1:10" ht="15.75" x14ac:dyDescent="0.3">
      <c r="A35" s="41"/>
      <c r="B35" s="42"/>
      <c r="C35" s="41"/>
      <c r="D35" s="41"/>
      <c r="E35" s="41"/>
      <c r="F35" s="41"/>
      <c r="G35" s="41"/>
      <c r="H35" s="41"/>
      <c r="I35" s="41"/>
      <c r="J35" s="41"/>
    </row>
    <row r="36" spans="1:10" ht="15.75" x14ac:dyDescent="0.3">
      <c r="A36" s="41"/>
      <c r="B36" s="42"/>
      <c r="C36" s="41"/>
      <c r="D36" s="41"/>
      <c r="E36" s="41"/>
      <c r="F36" s="41"/>
      <c r="G36" s="41"/>
      <c r="H36" s="41"/>
      <c r="I36" s="41"/>
      <c r="J36" s="41"/>
    </row>
    <row r="37" spans="1:10" ht="15.75" x14ac:dyDescent="0.3">
      <c r="A37" s="41"/>
      <c r="B37" s="42"/>
      <c r="C37" s="41"/>
      <c r="D37" s="41"/>
      <c r="E37" s="41"/>
      <c r="F37" s="41"/>
      <c r="G37" s="41"/>
      <c r="H37" s="41"/>
      <c r="I37" s="41"/>
      <c r="J37" s="41"/>
    </row>
    <row r="38" spans="1:10" ht="15.75" x14ac:dyDescent="0.3">
      <c r="A38" s="41"/>
      <c r="B38" s="42"/>
      <c r="C38" s="41"/>
      <c r="D38" s="41"/>
      <c r="E38" s="41"/>
      <c r="F38" s="41"/>
      <c r="G38" s="41"/>
      <c r="H38" s="41"/>
      <c r="I38" s="41"/>
      <c r="J38" s="41"/>
    </row>
    <row r="39" spans="1:10" ht="15.75" x14ac:dyDescent="0.3">
      <c r="A39" s="41"/>
      <c r="B39" s="42"/>
      <c r="C39" s="41"/>
      <c r="D39" s="41"/>
      <c r="E39" s="41"/>
      <c r="F39" s="41"/>
      <c r="G39" s="41"/>
      <c r="H39" s="41"/>
      <c r="I39" s="41"/>
      <c r="J39" s="41"/>
    </row>
    <row r="40" spans="1:10" ht="15.75" x14ac:dyDescent="0.3">
      <c r="A40" s="41"/>
      <c r="B40" s="42"/>
      <c r="C40" s="41"/>
      <c r="D40" s="41"/>
      <c r="E40" s="41"/>
      <c r="F40" s="41"/>
      <c r="G40" s="41"/>
      <c r="H40" s="41"/>
      <c r="I40" s="41"/>
      <c r="J40" s="41"/>
    </row>
    <row r="41" spans="1:10" ht="15.75" x14ac:dyDescent="0.3">
      <c r="A41" s="41"/>
      <c r="B41" s="42"/>
      <c r="C41" s="41"/>
      <c r="D41" s="41"/>
      <c r="E41" s="41"/>
      <c r="F41" s="41"/>
      <c r="G41" s="41"/>
      <c r="H41" s="41"/>
      <c r="I41" s="41"/>
      <c r="J41" s="41"/>
    </row>
    <row r="42" spans="1:10" ht="15.75" x14ac:dyDescent="0.3">
      <c r="A42" s="41"/>
      <c r="B42" s="42"/>
      <c r="C42" s="41"/>
      <c r="D42" s="41"/>
      <c r="E42" s="41"/>
      <c r="F42" s="41"/>
      <c r="G42" s="41"/>
      <c r="H42" s="41"/>
      <c r="I42" s="41"/>
      <c r="J42" s="41"/>
    </row>
    <row r="43" spans="1:10" ht="15.75" x14ac:dyDescent="0.3">
      <c r="A43" s="41"/>
      <c r="B43" s="42"/>
      <c r="C43" s="41"/>
      <c r="D43" s="41"/>
      <c r="E43" s="41"/>
      <c r="F43" s="41"/>
      <c r="G43" s="41"/>
      <c r="H43" s="41"/>
      <c r="I43" s="41"/>
      <c r="J43" s="41"/>
    </row>
    <row r="44" spans="1:10" ht="15.75" x14ac:dyDescent="0.3">
      <c r="A44" s="49"/>
      <c r="B44" s="50"/>
      <c r="C44" s="49"/>
      <c r="D44" s="49"/>
      <c r="E44" s="49"/>
      <c r="F44" s="49"/>
      <c r="G44" s="49"/>
      <c r="H44" s="49"/>
      <c r="I44" s="49"/>
      <c r="J44" s="49"/>
    </row>
    <row r="45" spans="1:10" ht="15.75" x14ac:dyDescent="0.3">
      <c r="A45" s="49"/>
      <c r="B45" s="50"/>
      <c r="C45" s="49"/>
      <c r="D45" s="49"/>
      <c r="E45" s="49"/>
      <c r="F45" s="49"/>
      <c r="G45" s="49"/>
      <c r="H45" s="49"/>
      <c r="I45" s="49"/>
      <c r="J45" s="49"/>
    </row>
    <row r="46" spans="1:10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0" ht="15.75" x14ac:dyDescent="0.3">
      <c r="A47" s="49"/>
      <c r="B47" s="50"/>
      <c r="C47" s="49"/>
      <c r="D47" s="49"/>
      <c r="E47" s="49"/>
      <c r="F47" s="49"/>
      <c r="G47" s="49"/>
      <c r="H47" s="49"/>
      <c r="I47" s="49"/>
      <c r="J47" s="49"/>
    </row>
    <row r="48" spans="1:10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ht="15.75" x14ac:dyDescent="0.3">
      <c r="A49" s="49"/>
      <c r="B49" s="50"/>
      <c r="C49" s="49"/>
      <c r="D49" s="49"/>
      <c r="E49" s="49"/>
      <c r="F49" s="49"/>
      <c r="G49" s="49"/>
      <c r="H49" s="49"/>
      <c r="I49" s="49"/>
      <c r="J49" s="49"/>
    </row>
    <row r="50" spans="1:10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ht="15.75" x14ac:dyDescent="0.3">
      <c r="A51" s="49"/>
      <c r="B51" s="50"/>
      <c r="C51" s="49"/>
      <c r="D51" s="49"/>
      <c r="E51" s="49"/>
      <c r="F51" s="49"/>
      <c r="G51" s="49"/>
      <c r="H51" s="49"/>
      <c r="I51" s="49"/>
      <c r="J51" s="49"/>
    </row>
    <row r="52" spans="1:10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</row>
  </sheetData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6CD7B-7DF9-4F63-8147-F115EAAE29AB}">
  <dimension ref="A2:J56"/>
  <sheetViews>
    <sheetView showGridLines="0" workbookViewId="0"/>
    <sheetView showGridLines="0" workbookViewId="1">
      <selection activeCell="F24" sqref="F24"/>
    </sheetView>
  </sheetViews>
  <sheetFormatPr defaultRowHeight="14.25" x14ac:dyDescent="0.2"/>
  <cols>
    <col min="1" max="1" width="2.42578125" style="8" customWidth="1"/>
    <col min="2" max="4" width="11.85546875" style="8" customWidth="1"/>
    <col min="5" max="5" width="4.85546875" style="8" customWidth="1"/>
    <col min="6" max="6" width="11.85546875" style="8" customWidth="1"/>
    <col min="7" max="8" width="6.28515625" style="8" customWidth="1"/>
    <col min="9" max="9" width="11.85546875" style="8" customWidth="1"/>
    <col min="10" max="10" width="3" style="8" customWidth="1"/>
    <col min="11" max="16384" width="9.140625" style="8"/>
  </cols>
  <sheetData>
    <row r="2" spans="1:10" ht="20.25" thickBot="1" x14ac:dyDescent="0.35">
      <c r="A2" s="74" t="s">
        <v>148</v>
      </c>
      <c r="B2" s="74"/>
      <c r="C2" s="83"/>
      <c r="D2" s="83"/>
      <c r="E2" s="83"/>
      <c r="F2" s="83"/>
      <c r="G2" s="83"/>
      <c r="H2" s="83"/>
      <c r="I2" s="74"/>
      <c r="J2" s="73"/>
    </row>
    <row r="3" spans="1:10" x14ac:dyDescent="0.2">
      <c r="A3" s="52"/>
      <c r="B3" s="52"/>
      <c r="C3" s="52"/>
      <c r="D3" s="52"/>
      <c r="E3" s="52"/>
      <c r="F3" s="52"/>
      <c r="G3" s="52"/>
      <c r="H3" s="52"/>
    </row>
    <row r="4" spans="1:10" ht="21.75" x14ac:dyDescent="0.45">
      <c r="A4" s="145" t="s">
        <v>177</v>
      </c>
      <c r="B4" s="145"/>
      <c r="C4" s="145"/>
      <c r="D4" s="145"/>
      <c r="E4" s="145"/>
      <c r="F4" s="145"/>
      <c r="G4" s="145"/>
      <c r="H4" s="145"/>
      <c r="I4" s="146"/>
      <c r="J4" s="146"/>
    </row>
    <row r="5" spans="1:10" ht="18" x14ac:dyDescent="0.25">
      <c r="A5" s="53"/>
      <c r="B5" s="53"/>
      <c r="C5" s="53"/>
      <c r="D5" s="53"/>
      <c r="E5" s="53"/>
      <c r="F5" s="53"/>
      <c r="G5" s="53"/>
      <c r="H5" s="53"/>
      <c r="I5" s="54"/>
      <c r="J5" s="54"/>
    </row>
    <row r="6" spans="1:10" ht="21" thickBot="1" x14ac:dyDescent="0.45">
      <c r="A6" s="53"/>
      <c r="B6" s="67" t="s">
        <v>149</v>
      </c>
      <c r="C6" s="68"/>
      <c r="D6" s="68"/>
      <c r="E6" s="53"/>
      <c r="F6"/>
      <c r="G6" s="149">
        <v>43220</v>
      </c>
      <c r="H6" s="150"/>
      <c r="I6" s="150"/>
      <c r="J6" s="54"/>
    </row>
    <row r="7" spans="1:10" ht="18" x14ac:dyDescent="0.25">
      <c r="A7" s="53"/>
      <c r="B7" s="55"/>
      <c r="C7" s="53"/>
      <c r="D7" s="53"/>
      <c r="E7" s="53"/>
      <c r="F7" s="55"/>
      <c r="G7" s="55"/>
      <c r="H7" s="53"/>
      <c r="I7" s="69"/>
      <c r="J7" s="54"/>
    </row>
    <row r="8" spans="1:10" ht="21" thickBot="1" x14ac:dyDescent="0.45">
      <c r="A8" s="53"/>
      <c r="B8" s="67" t="s">
        <v>158</v>
      </c>
      <c r="C8" s="68"/>
      <c r="D8" s="68"/>
      <c r="E8" s="54"/>
      <c r="F8" s="108" t="s">
        <v>194</v>
      </c>
      <c r="G8" s="109"/>
      <c r="H8" s="109"/>
      <c r="I8" s="85"/>
      <c r="J8" s="56"/>
    </row>
    <row r="9" spans="1:10" ht="18" x14ac:dyDescent="0.25">
      <c r="A9" s="55"/>
      <c r="B9" s="55"/>
      <c r="C9" s="55"/>
      <c r="D9" s="55"/>
      <c r="E9" s="54"/>
      <c r="F9" s="54"/>
      <c r="G9" s="54"/>
      <c r="H9" s="54"/>
      <c r="I9" s="57"/>
      <c r="J9" s="55"/>
    </row>
    <row r="10" spans="1:10" x14ac:dyDescent="0.2">
      <c r="A10" s="52"/>
      <c r="B10" s="52"/>
      <c r="C10" s="52"/>
      <c r="D10" s="52"/>
      <c r="E10" s="52"/>
      <c r="F10" s="52"/>
      <c r="G10" s="52"/>
      <c r="H10" s="52"/>
    </row>
    <row r="11" spans="1:10" x14ac:dyDescent="0.2">
      <c r="A11" s="52"/>
      <c r="B11" s="52"/>
      <c r="C11" s="52"/>
      <c r="D11" s="52"/>
      <c r="E11" s="52"/>
      <c r="F11" s="52"/>
      <c r="G11" s="52"/>
      <c r="H11" s="52"/>
    </row>
    <row r="12" spans="1:10" ht="15.75" x14ac:dyDescent="0.25">
      <c r="A12" s="52"/>
      <c r="B12" s="147" t="s">
        <v>197</v>
      </c>
      <c r="C12" s="147"/>
      <c r="D12" s="147"/>
      <c r="E12" s="58"/>
      <c r="F12" s="147" t="s">
        <v>150</v>
      </c>
      <c r="G12" s="147"/>
      <c r="H12" s="147"/>
      <c r="I12" s="147"/>
    </row>
    <row r="13" spans="1:10" ht="18" x14ac:dyDescent="0.4">
      <c r="A13" s="52"/>
      <c r="B13" s="90">
        <v>43217</v>
      </c>
      <c r="C13" s="93" t="s">
        <v>178</v>
      </c>
      <c r="D13" s="92">
        <v>350</v>
      </c>
      <c r="E13" s="59"/>
      <c r="F13" s="86"/>
      <c r="G13" s="88"/>
      <c r="H13" s="89"/>
      <c r="I13" s="86"/>
    </row>
    <row r="14" spans="1:10" ht="18" x14ac:dyDescent="0.4">
      <c r="A14" s="52"/>
      <c r="B14" s="90"/>
      <c r="C14" s="91"/>
      <c r="D14" s="92"/>
      <c r="E14" s="59"/>
      <c r="F14" s="87"/>
      <c r="G14" s="88"/>
      <c r="H14" s="89"/>
      <c r="I14" s="87"/>
    </row>
    <row r="15" spans="1:10" ht="18" x14ac:dyDescent="0.4">
      <c r="A15" s="52"/>
      <c r="B15" s="91"/>
      <c r="C15" s="91"/>
      <c r="D15" s="92"/>
      <c r="E15" s="59"/>
      <c r="F15" s="86"/>
      <c r="G15" s="88"/>
      <c r="H15" s="89"/>
      <c r="I15" s="86"/>
    </row>
    <row r="16" spans="1:10" ht="18" x14ac:dyDescent="0.4">
      <c r="A16" s="52"/>
      <c r="B16" s="91"/>
      <c r="C16" s="91"/>
      <c r="D16" s="92"/>
      <c r="E16" s="59"/>
      <c r="F16" s="86"/>
      <c r="G16" s="88"/>
      <c r="H16" s="89"/>
      <c r="I16" s="86"/>
    </row>
    <row r="17" spans="1:9" ht="18" x14ac:dyDescent="0.4">
      <c r="A17" s="52"/>
      <c r="B17" s="91"/>
      <c r="C17" s="91"/>
      <c r="D17" s="92"/>
      <c r="E17" s="59"/>
      <c r="F17" s="86"/>
      <c r="G17" s="88"/>
      <c r="H17" s="89"/>
      <c r="I17" s="86"/>
    </row>
    <row r="18" spans="1:9" ht="18" x14ac:dyDescent="0.4">
      <c r="A18" s="52"/>
      <c r="B18" s="91"/>
      <c r="C18" s="91"/>
      <c r="D18" s="92"/>
      <c r="E18" s="59"/>
      <c r="F18" s="86"/>
      <c r="G18" s="88"/>
      <c r="H18" s="89"/>
      <c r="I18" s="86"/>
    </row>
    <row r="19" spans="1:9" ht="18" x14ac:dyDescent="0.4">
      <c r="A19" s="52"/>
      <c r="B19" s="91"/>
      <c r="C19" s="91"/>
      <c r="D19" s="92"/>
      <c r="E19" s="59"/>
      <c r="F19" s="86"/>
      <c r="G19" s="88"/>
      <c r="H19" s="89"/>
      <c r="I19" s="86"/>
    </row>
    <row r="20" spans="1:9" ht="18" x14ac:dyDescent="0.4">
      <c r="A20" s="52"/>
      <c r="B20" s="91"/>
      <c r="C20" s="91"/>
      <c r="D20" s="92"/>
      <c r="E20" s="59"/>
      <c r="F20" s="86"/>
      <c r="G20" s="88"/>
      <c r="H20" s="89"/>
      <c r="I20" s="86"/>
    </row>
    <row r="21" spans="1:9" ht="18" x14ac:dyDescent="0.4">
      <c r="A21" s="52"/>
      <c r="B21" s="91"/>
      <c r="C21" s="91"/>
      <c r="D21" s="92"/>
      <c r="E21" s="59"/>
      <c r="F21" s="86"/>
      <c r="G21" s="88"/>
      <c r="H21" s="89"/>
      <c r="I21" s="86"/>
    </row>
    <row r="22" spans="1:9" ht="18" x14ac:dyDescent="0.4">
      <c r="A22" s="52"/>
      <c r="B22" s="91"/>
      <c r="C22" s="91"/>
      <c r="D22" s="92"/>
      <c r="E22" s="59"/>
      <c r="F22" s="86"/>
      <c r="G22" s="88"/>
      <c r="H22" s="89"/>
      <c r="I22" s="86"/>
    </row>
    <row r="23" spans="1:9" ht="18" x14ac:dyDescent="0.4">
      <c r="A23" s="52"/>
      <c r="B23" s="148" t="s">
        <v>151</v>
      </c>
      <c r="C23" s="148"/>
      <c r="D23" s="92">
        <v>350</v>
      </c>
      <c r="E23" s="59"/>
      <c r="F23" s="148" t="s">
        <v>152</v>
      </c>
      <c r="G23" s="148"/>
      <c r="H23" s="148"/>
      <c r="I23" s="70"/>
    </row>
    <row r="24" spans="1:9" x14ac:dyDescent="0.2">
      <c r="A24" s="52"/>
      <c r="B24" s="52"/>
      <c r="C24" s="52"/>
      <c r="D24" s="60"/>
      <c r="E24" s="52"/>
      <c r="F24" s="52"/>
      <c r="G24" s="52"/>
      <c r="H24" s="52"/>
    </row>
    <row r="25" spans="1:9" x14ac:dyDescent="0.2">
      <c r="A25" s="52"/>
      <c r="B25" s="52"/>
      <c r="C25" s="52"/>
      <c r="D25" s="60"/>
      <c r="E25" s="52"/>
      <c r="F25" s="52"/>
      <c r="G25" s="52"/>
      <c r="H25" s="52"/>
    </row>
    <row r="26" spans="1:9" x14ac:dyDescent="0.2">
      <c r="A26" s="52"/>
      <c r="B26" s="52"/>
      <c r="C26" s="52"/>
      <c r="D26" s="60"/>
      <c r="E26" s="52"/>
      <c r="F26" s="52"/>
      <c r="G26" s="52"/>
      <c r="H26" s="52"/>
    </row>
    <row r="27" spans="1:9" ht="20.25" thickBot="1" x14ac:dyDescent="0.35">
      <c r="A27" s="52"/>
      <c r="B27" s="84" t="s">
        <v>153</v>
      </c>
      <c r="C27" s="84"/>
      <c r="D27" s="52"/>
      <c r="E27" s="71" t="s">
        <v>1</v>
      </c>
      <c r="F27" s="75"/>
      <c r="G27" s="52"/>
      <c r="H27" s="71" t="s">
        <v>159</v>
      </c>
      <c r="I27" s="71"/>
    </row>
    <row r="28" spans="1:9" x14ac:dyDescent="0.2">
      <c r="A28" s="52"/>
      <c r="B28" s="52"/>
      <c r="C28" s="52"/>
      <c r="D28" s="52"/>
      <c r="E28" s="52"/>
      <c r="F28" s="52"/>
      <c r="G28" s="52"/>
      <c r="H28" s="52"/>
    </row>
    <row r="29" spans="1:9" ht="18" x14ac:dyDescent="0.4">
      <c r="A29" s="52"/>
      <c r="B29" s="59" t="s">
        <v>157</v>
      </c>
      <c r="C29" s="59"/>
      <c r="D29" s="61"/>
      <c r="E29" s="153">
        <v>43220</v>
      </c>
      <c r="F29" s="154"/>
      <c r="H29" s="151">
        <f>'Adjusted Cashbook Main Account'!H47</f>
        <v>2091.5</v>
      </c>
      <c r="I29" s="151"/>
    </row>
    <row r="30" spans="1:9" ht="18" x14ac:dyDescent="0.4">
      <c r="A30" s="52"/>
      <c r="B30" s="59"/>
      <c r="C30" s="59"/>
      <c r="D30" s="59"/>
      <c r="E30" s="72"/>
      <c r="H30" s="120"/>
      <c r="I30" s="121"/>
    </row>
    <row r="31" spans="1:9" ht="18" x14ac:dyDescent="0.4">
      <c r="A31" s="52"/>
      <c r="B31" s="59" t="s">
        <v>196</v>
      </c>
      <c r="C31" s="59"/>
      <c r="D31" s="59"/>
      <c r="E31" s="59"/>
      <c r="F31" s="62"/>
      <c r="G31" s="62"/>
      <c r="H31" s="151">
        <v>350</v>
      </c>
      <c r="I31" s="151"/>
    </row>
    <row r="32" spans="1:9" ht="18" x14ac:dyDescent="0.4">
      <c r="A32" s="52"/>
      <c r="B32" s="59"/>
      <c r="C32" s="59"/>
      <c r="D32" s="59"/>
      <c r="E32" s="59"/>
      <c r="F32" s="59"/>
      <c r="G32" s="59"/>
      <c r="H32" s="120"/>
      <c r="I32" s="121"/>
    </row>
    <row r="33" spans="1:10" ht="18" x14ac:dyDescent="0.4">
      <c r="A33" s="52"/>
      <c r="B33" s="59" t="s">
        <v>154</v>
      </c>
      <c r="C33" s="59"/>
      <c r="D33" s="59"/>
      <c r="E33" s="59"/>
      <c r="F33" s="59"/>
      <c r="G33" s="59"/>
      <c r="H33" s="151">
        <f>H31+H29</f>
        <v>2441.5</v>
      </c>
      <c r="I33" s="151"/>
    </row>
    <row r="34" spans="1:10" ht="18" x14ac:dyDescent="0.4">
      <c r="B34" s="59"/>
      <c r="C34" s="59"/>
      <c r="D34" s="59"/>
      <c r="E34" s="59"/>
      <c r="F34" s="59"/>
      <c r="G34" s="59"/>
      <c r="H34" s="120"/>
      <c r="I34" s="121"/>
    </row>
    <row r="35" spans="1:10" ht="18" x14ac:dyDescent="0.4">
      <c r="B35" s="59" t="s">
        <v>155</v>
      </c>
      <c r="D35" s="59"/>
      <c r="E35" s="59"/>
      <c r="F35" s="59"/>
      <c r="G35" s="59"/>
      <c r="H35" s="151">
        <v>0</v>
      </c>
      <c r="I35" s="151"/>
      <c r="J35" s="82"/>
    </row>
    <row r="36" spans="1:10" ht="15.75" x14ac:dyDescent="0.25">
      <c r="B36" s="59"/>
      <c r="C36" s="59"/>
      <c r="D36" s="59"/>
      <c r="E36" s="59"/>
      <c r="F36" s="59"/>
      <c r="G36" s="59"/>
      <c r="H36" s="122"/>
      <c r="I36" s="123"/>
    </row>
    <row r="37" spans="1:10" ht="19.5" customHeight="1" thickBot="1" x14ac:dyDescent="0.45">
      <c r="B37" s="59" t="s">
        <v>156</v>
      </c>
      <c r="C37" s="63"/>
      <c r="D37" s="63"/>
      <c r="E37" s="63"/>
      <c r="F37" s="63"/>
      <c r="G37" s="63"/>
      <c r="H37" s="152">
        <f>H33-H35</f>
        <v>2441.5</v>
      </c>
      <c r="I37" s="152"/>
    </row>
    <row r="38" spans="1:10" ht="16.5" thickTop="1" x14ac:dyDescent="0.25">
      <c r="B38" s="59"/>
      <c r="C38" s="59"/>
      <c r="D38" s="59"/>
      <c r="E38" s="59"/>
      <c r="F38" s="59"/>
      <c r="G38" s="59"/>
      <c r="I38" s="64"/>
    </row>
    <row r="39" spans="1:10" ht="15.75" x14ac:dyDescent="0.25">
      <c r="B39" s="59"/>
      <c r="C39" s="59"/>
      <c r="D39" s="59"/>
      <c r="E39" s="59"/>
      <c r="F39" s="59"/>
      <c r="G39" s="59"/>
      <c r="I39" s="62"/>
    </row>
    <row r="40" spans="1:10" ht="15.75" x14ac:dyDescent="0.25">
      <c r="B40" s="59"/>
      <c r="C40" s="59"/>
      <c r="D40" s="59"/>
      <c r="E40" s="59"/>
      <c r="F40" s="59"/>
      <c r="G40" s="59"/>
      <c r="I40" s="59"/>
    </row>
    <row r="41" spans="1:10" ht="15.75" x14ac:dyDescent="0.25">
      <c r="B41" s="59"/>
      <c r="C41" s="59"/>
      <c r="D41" s="59"/>
      <c r="E41" s="59"/>
      <c r="F41" s="59"/>
      <c r="G41" s="59"/>
      <c r="I41" s="59"/>
    </row>
    <row r="42" spans="1:10" ht="15.75" x14ac:dyDescent="0.25">
      <c r="B42" s="59"/>
      <c r="C42" s="59"/>
      <c r="D42" s="59"/>
      <c r="E42" s="59"/>
      <c r="F42" s="59"/>
      <c r="G42" s="59"/>
      <c r="I42" s="65"/>
    </row>
    <row r="43" spans="1:10" ht="15.75" x14ac:dyDescent="0.25">
      <c r="B43" s="52"/>
      <c r="C43" s="52"/>
      <c r="D43" s="52"/>
      <c r="E43" s="52"/>
      <c r="F43" s="52"/>
      <c r="G43" s="52"/>
      <c r="H43" s="59"/>
      <c r="I43" s="59"/>
    </row>
    <row r="44" spans="1:10" ht="15.75" x14ac:dyDescent="0.25">
      <c r="B44" s="52"/>
      <c r="C44" s="52"/>
      <c r="D44" s="52"/>
      <c r="E44" s="52"/>
      <c r="F44" s="52"/>
      <c r="G44" s="52"/>
      <c r="H44" s="59"/>
      <c r="I44" s="59"/>
    </row>
    <row r="45" spans="1:10" x14ac:dyDescent="0.2">
      <c r="B45" s="52"/>
      <c r="C45" s="52"/>
      <c r="D45" s="52"/>
      <c r="E45" s="52"/>
      <c r="F45" s="52"/>
      <c r="G45" s="52"/>
      <c r="H45" s="52"/>
    </row>
    <row r="46" spans="1:10" x14ac:dyDescent="0.2">
      <c r="B46" s="52"/>
      <c r="C46" s="52"/>
      <c r="D46" s="52"/>
      <c r="E46" s="52"/>
      <c r="F46" s="52"/>
      <c r="G46" s="52"/>
      <c r="H46" s="66"/>
    </row>
    <row r="47" spans="1:10" x14ac:dyDescent="0.2">
      <c r="B47" s="52"/>
      <c r="C47" s="52"/>
      <c r="D47" s="52"/>
      <c r="E47" s="52"/>
      <c r="F47" s="52"/>
      <c r="G47" s="52"/>
      <c r="H47" s="52"/>
    </row>
    <row r="48" spans="1:10" x14ac:dyDescent="0.2">
      <c r="B48" s="52"/>
      <c r="C48" s="52"/>
      <c r="D48" s="52"/>
      <c r="E48" s="52"/>
      <c r="F48" s="52"/>
      <c r="G48" s="52"/>
      <c r="H48" s="52"/>
    </row>
    <row r="49" spans="2:8" x14ac:dyDescent="0.2">
      <c r="B49" s="52"/>
      <c r="C49" s="52"/>
      <c r="D49" s="52"/>
      <c r="E49" s="52"/>
      <c r="F49" s="52"/>
      <c r="G49" s="52"/>
      <c r="H49" s="52"/>
    </row>
    <row r="50" spans="2:8" x14ac:dyDescent="0.2">
      <c r="B50" s="52"/>
      <c r="C50" s="52"/>
      <c r="D50" s="52"/>
      <c r="E50" s="52"/>
      <c r="F50" s="52"/>
      <c r="G50" s="52"/>
      <c r="H50" s="52"/>
    </row>
    <row r="51" spans="2:8" x14ac:dyDescent="0.2">
      <c r="B51" s="52"/>
      <c r="C51" s="52"/>
      <c r="D51" s="52"/>
      <c r="E51" s="52"/>
      <c r="F51" s="52"/>
      <c r="G51" s="52"/>
      <c r="H51" s="52"/>
    </row>
    <row r="52" spans="2:8" x14ac:dyDescent="0.2">
      <c r="B52" s="52"/>
      <c r="C52" s="52"/>
      <c r="D52" s="52"/>
      <c r="E52" s="52"/>
      <c r="F52" s="52"/>
      <c r="G52" s="52"/>
      <c r="H52" s="52"/>
    </row>
    <row r="53" spans="2:8" x14ac:dyDescent="0.2">
      <c r="B53" s="52"/>
      <c r="C53" s="52"/>
      <c r="D53" s="52"/>
      <c r="E53" s="52"/>
      <c r="F53" s="52"/>
      <c r="G53" s="52"/>
      <c r="H53" s="52"/>
    </row>
    <row r="54" spans="2:8" x14ac:dyDescent="0.2">
      <c r="B54" s="52"/>
      <c r="C54" s="52"/>
      <c r="D54" s="52"/>
      <c r="E54" s="52"/>
      <c r="F54" s="52"/>
      <c r="G54" s="52"/>
      <c r="H54" s="52"/>
    </row>
    <row r="55" spans="2:8" x14ac:dyDescent="0.2">
      <c r="B55" s="52"/>
      <c r="C55" s="52"/>
      <c r="D55" s="52"/>
      <c r="E55" s="52"/>
      <c r="F55" s="52"/>
      <c r="G55" s="52"/>
      <c r="H55" s="52"/>
    </row>
    <row r="56" spans="2:8" x14ac:dyDescent="0.2">
      <c r="B56" s="52"/>
      <c r="C56" s="52"/>
      <c r="D56" s="52"/>
      <c r="E56" s="52"/>
      <c r="F56" s="52"/>
      <c r="G56" s="52"/>
      <c r="H56" s="52"/>
    </row>
  </sheetData>
  <sheetProtection algorithmName="SHA-512" hashValue="eU6+TuF0GOOq/4Et/bS7KxGp68s6tnReyB3WjxzkL5D0KEOj5iv5J6LxcGQekxtFjZeUhKS38xx5RrUp651MNA==" saltValue="GHsgvUrwDG7e4l2AaDAZjg==" spinCount="100000" sheet="1"/>
  <mergeCells count="12">
    <mergeCell ref="H35:I35"/>
    <mergeCell ref="H37:I37"/>
    <mergeCell ref="E29:F29"/>
    <mergeCell ref="H29:I29"/>
    <mergeCell ref="H31:I31"/>
    <mergeCell ref="H33:I33"/>
    <mergeCell ref="A4:J4"/>
    <mergeCell ref="B12:D12"/>
    <mergeCell ref="F12:I12"/>
    <mergeCell ref="B23:C23"/>
    <mergeCell ref="F23:H23"/>
    <mergeCell ref="G6:I6"/>
  </mergeCells>
  <pageMargins left="0.7" right="0.7" top="0.75" bottom="0.75" header="0.3" footer="0.3"/>
  <pageSetup orientation="portrait" horizontalDpi="360" verticalDpi="360" r:id="rId1"/>
  <ignoredErrors>
    <ignoredError sqref="C1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77CD5-8CCA-4510-BDE2-FFA433C9F7E2}">
  <dimension ref="A2:J56"/>
  <sheetViews>
    <sheetView showGridLines="0" workbookViewId="0"/>
    <sheetView workbookViewId="1"/>
  </sheetViews>
  <sheetFormatPr defaultRowHeight="15" x14ac:dyDescent="0.25"/>
  <cols>
    <col min="1" max="1" width="2.42578125" style="8" customWidth="1"/>
    <col min="2" max="4" width="11.85546875" style="8" customWidth="1"/>
    <col min="5" max="5" width="4.85546875" style="8" customWidth="1"/>
    <col min="6" max="6" width="11.85546875" style="8" customWidth="1"/>
    <col min="7" max="8" width="6.28515625" style="8" customWidth="1"/>
    <col min="9" max="9" width="11.85546875" style="8" customWidth="1"/>
    <col min="10" max="10" width="3" style="8" customWidth="1"/>
  </cols>
  <sheetData>
    <row r="2" spans="1:10" ht="20.25" thickBot="1" x14ac:dyDescent="0.35">
      <c r="A2" s="74" t="s">
        <v>148</v>
      </c>
      <c r="B2" s="74"/>
      <c r="C2" s="83"/>
      <c r="D2" s="83"/>
      <c r="E2" s="83"/>
      <c r="F2" s="83"/>
      <c r="G2" s="83"/>
      <c r="H2" s="83"/>
      <c r="I2" s="74"/>
      <c r="J2" s="73"/>
    </row>
    <row r="3" spans="1:10" x14ac:dyDescent="0.25">
      <c r="A3" s="52"/>
      <c r="B3" s="52"/>
      <c r="C3" s="52"/>
      <c r="D3" s="52"/>
      <c r="E3" s="52"/>
      <c r="F3" s="52"/>
      <c r="G3" s="52"/>
      <c r="H3" s="52"/>
    </row>
    <row r="4" spans="1:10" ht="21.75" x14ac:dyDescent="0.45">
      <c r="A4" s="125"/>
      <c r="B4" s="124"/>
      <c r="C4" s="124"/>
      <c r="D4" s="124"/>
      <c r="E4" s="124"/>
      <c r="F4" s="124"/>
      <c r="G4" s="124"/>
      <c r="H4" s="124"/>
      <c r="I4" s="124"/>
      <c r="J4" s="125"/>
    </row>
    <row r="5" spans="1:10" ht="18" x14ac:dyDescent="0.25">
      <c r="A5" s="53"/>
      <c r="B5" s="53"/>
      <c r="C5" s="53"/>
      <c r="D5" s="53"/>
      <c r="E5" s="53"/>
      <c r="F5" s="53"/>
      <c r="G5" s="53"/>
      <c r="H5" s="53"/>
      <c r="I5" s="54"/>
      <c r="J5" s="54"/>
    </row>
    <row r="6" spans="1:10" ht="21" thickBot="1" x14ac:dyDescent="0.45">
      <c r="A6" s="53"/>
      <c r="B6" s="67" t="s">
        <v>149</v>
      </c>
      <c r="C6" s="68"/>
      <c r="D6" s="68"/>
      <c r="E6" s="53"/>
      <c r="F6"/>
      <c r="G6" s="149"/>
      <c r="H6" s="150"/>
      <c r="I6" s="150"/>
      <c r="J6" s="54"/>
    </row>
    <row r="7" spans="1:10" ht="18" x14ac:dyDescent="0.25">
      <c r="A7" s="53"/>
      <c r="B7" s="55"/>
      <c r="C7" s="53"/>
      <c r="D7" s="53"/>
      <c r="E7" s="53"/>
      <c r="F7" s="55"/>
      <c r="G7" s="55"/>
      <c r="H7" s="53"/>
      <c r="I7" s="69"/>
      <c r="J7" s="54"/>
    </row>
    <row r="8" spans="1:10" ht="21" thickBot="1" x14ac:dyDescent="0.45">
      <c r="A8" s="53"/>
      <c r="B8" s="67" t="s">
        <v>158</v>
      </c>
      <c r="C8" s="68"/>
      <c r="D8" s="68"/>
      <c r="E8" s="54"/>
      <c r="F8" s="108"/>
      <c r="G8" s="109"/>
      <c r="H8" s="109"/>
      <c r="I8" s="85"/>
      <c r="J8" s="56"/>
    </row>
    <row r="9" spans="1:10" ht="18" x14ac:dyDescent="0.25">
      <c r="A9" s="55"/>
      <c r="B9" s="55"/>
      <c r="C9" s="55"/>
      <c r="D9" s="55"/>
      <c r="E9" s="54"/>
      <c r="F9" s="54"/>
      <c r="G9" s="54"/>
      <c r="H9" s="54"/>
      <c r="I9" s="57"/>
      <c r="J9" s="55"/>
    </row>
    <row r="10" spans="1:10" x14ac:dyDescent="0.25">
      <c r="A10" s="52"/>
      <c r="B10" s="52"/>
      <c r="C10" s="52"/>
      <c r="D10" s="52"/>
      <c r="E10" s="52"/>
      <c r="F10" s="52"/>
      <c r="G10" s="52"/>
      <c r="H10" s="52"/>
    </row>
    <row r="11" spans="1:10" x14ac:dyDescent="0.25">
      <c r="A11" s="52"/>
      <c r="B11" s="52"/>
      <c r="C11" s="52"/>
      <c r="D11" s="52"/>
      <c r="E11" s="52"/>
      <c r="F11" s="52"/>
      <c r="G11" s="52"/>
      <c r="H11" s="52"/>
    </row>
    <row r="12" spans="1:10" ht="15.75" x14ac:dyDescent="0.25">
      <c r="A12" s="52"/>
      <c r="B12" s="147" t="s">
        <v>197</v>
      </c>
      <c r="C12" s="147"/>
      <c r="D12" s="147"/>
      <c r="E12" s="58"/>
      <c r="F12" s="147" t="s">
        <v>150</v>
      </c>
      <c r="G12" s="147"/>
      <c r="H12" s="147"/>
      <c r="I12" s="147"/>
    </row>
    <row r="13" spans="1:10" ht="18" x14ac:dyDescent="0.4">
      <c r="A13" s="52"/>
      <c r="B13" s="90"/>
      <c r="C13" s="93"/>
      <c r="D13" s="92"/>
      <c r="E13" s="59"/>
      <c r="F13" s="86"/>
      <c r="G13" s="88"/>
      <c r="H13" s="89"/>
      <c r="I13" s="86"/>
    </row>
    <row r="14" spans="1:10" ht="18" x14ac:dyDescent="0.4">
      <c r="A14" s="52"/>
      <c r="B14" s="90"/>
      <c r="C14" s="91"/>
      <c r="D14" s="92"/>
      <c r="E14" s="59"/>
      <c r="F14" s="87"/>
      <c r="G14" s="88"/>
      <c r="H14" s="89"/>
      <c r="I14" s="87"/>
    </row>
    <row r="15" spans="1:10" ht="18" x14ac:dyDescent="0.4">
      <c r="A15" s="52"/>
      <c r="B15" s="91"/>
      <c r="C15" s="91"/>
      <c r="D15" s="92"/>
      <c r="E15" s="59"/>
      <c r="F15" s="86"/>
      <c r="G15" s="88"/>
      <c r="H15" s="89"/>
      <c r="I15" s="86"/>
    </row>
    <row r="16" spans="1:10" ht="18" x14ac:dyDescent="0.4">
      <c r="A16" s="52"/>
      <c r="B16" s="91"/>
      <c r="C16" s="91"/>
      <c r="D16" s="92"/>
      <c r="E16" s="59"/>
      <c r="F16" s="86"/>
      <c r="G16" s="88"/>
      <c r="H16" s="89"/>
      <c r="I16" s="86"/>
    </row>
    <row r="17" spans="1:9" ht="18" x14ac:dyDescent="0.4">
      <c r="A17" s="52"/>
      <c r="B17" s="91"/>
      <c r="C17" s="91"/>
      <c r="D17" s="92"/>
      <c r="E17" s="59"/>
      <c r="F17" s="86"/>
      <c r="G17" s="88"/>
      <c r="H17" s="89"/>
      <c r="I17" s="86"/>
    </row>
    <row r="18" spans="1:9" ht="18" x14ac:dyDescent="0.4">
      <c r="A18" s="52"/>
      <c r="B18" s="91"/>
      <c r="C18" s="91"/>
      <c r="D18" s="92"/>
      <c r="E18" s="59"/>
      <c r="F18" s="86"/>
      <c r="G18" s="88"/>
      <c r="H18" s="89"/>
      <c r="I18" s="86"/>
    </row>
    <row r="19" spans="1:9" ht="18" x14ac:dyDescent="0.4">
      <c r="A19" s="52"/>
      <c r="B19" s="91"/>
      <c r="C19" s="91"/>
      <c r="D19" s="92"/>
      <c r="E19" s="59"/>
      <c r="F19" s="86"/>
      <c r="G19" s="88"/>
      <c r="H19" s="89"/>
      <c r="I19" s="86"/>
    </row>
    <row r="20" spans="1:9" ht="18" x14ac:dyDescent="0.4">
      <c r="A20" s="52"/>
      <c r="B20" s="91"/>
      <c r="C20" s="91"/>
      <c r="D20" s="92"/>
      <c r="E20" s="59"/>
      <c r="F20" s="86"/>
      <c r="G20" s="88"/>
      <c r="H20" s="89"/>
      <c r="I20" s="86"/>
    </row>
    <row r="21" spans="1:9" ht="18" x14ac:dyDescent="0.4">
      <c r="A21" s="52"/>
      <c r="B21" s="91"/>
      <c r="C21" s="91"/>
      <c r="D21" s="92"/>
      <c r="E21" s="59"/>
      <c r="F21" s="86"/>
      <c r="G21" s="88"/>
      <c r="H21" s="89"/>
      <c r="I21" s="86"/>
    </row>
    <row r="22" spans="1:9" ht="18" x14ac:dyDescent="0.4">
      <c r="A22" s="52"/>
      <c r="B22" s="91"/>
      <c r="C22" s="91"/>
      <c r="D22" s="92"/>
      <c r="E22" s="59"/>
      <c r="F22" s="86"/>
      <c r="G22" s="88"/>
      <c r="H22" s="89"/>
      <c r="I22" s="86"/>
    </row>
    <row r="23" spans="1:9" ht="18" x14ac:dyDescent="0.4">
      <c r="A23" s="52"/>
      <c r="B23" s="148" t="s">
        <v>151</v>
      </c>
      <c r="C23" s="148"/>
      <c r="D23" s="92"/>
      <c r="E23" s="59"/>
      <c r="F23" s="148" t="s">
        <v>152</v>
      </c>
      <c r="G23" s="148"/>
      <c r="H23" s="148"/>
      <c r="I23" s="70"/>
    </row>
    <row r="24" spans="1:9" x14ac:dyDescent="0.25">
      <c r="A24" s="52"/>
      <c r="B24" s="52"/>
      <c r="C24" s="52"/>
      <c r="D24" s="60"/>
      <c r="E24" s="52"/>
      <c r="F24" s="52"/>
      <c r="G24" s="52"/>
      <c r="H24" s="52"/>
    </row>
    <row r="25" spans="1:9" x14ac:dyDescent="0.25">
      <c r="A25" s="52"/>
      <c r="B25" s="52"/>
      <c r="C25" s="52"/>
      <c r="D25" s="60"/>
      <c r="E25" s="52"/>
      <c r="F25" s="52"/>
      <c r="G25" s="52"/>
      <c r="H25" s="52"/>
    </row>
    <row r="26" spans="1:9" x14ac:dyDescent="0.25">
      <c r="A26" s="52"/>
      <c r="B26" s="52"/>
      <c r="C26" s="52"/>
      <c r="D26" s="60"/>
      <c r="E26" s="52"/>
      <c r="F26" s="52"/>
      <c r="G26" s="52"/>
      <c r="H26" s="52"/>
    </row>
    <row r="27" spans="1:9" ht="20.25" thickBot="1" x14ac:dyDescent="0.35">
      <c r="A27" s="52"/>
      <c r="B27" s="84" t="s">
        <v>153</v>
      </c>
      <c r="C27" s="84"/>
      <c r="D27" s="52"/>
      <c r="E27" s="71" t="s">
        <v>1</v>
      </c>
      <c r="F27" s="75"/>
      <c r="G27" s="52"/>
      <c r="H27" s="71" t="s">
        <v>159</v>
      </c>
      <c r="I27" s="71"/>
    </row>
    <row r="28" spans="1:9" x14ac:dyDescent="0.25">
      <c r="A28" s="52"/>
      <c r="B28" s="52"/>
      <c r="C28" s="52"/>
      <c r="D28" s="52"/>
      <c r="E28" s="52"/>
      <c r="F28" s="52"/>
      <c r="G28" s="52"/>
      <c r="H28" s="52"/>
    </row>
    <row r="29" spans="1:9" ht="18" x14ac:dyDescent="0.4">
      <c r="A29" s="52"/>
      <c r="B29" s="59" t="s">
        <v>157</v>
      </c>
      <c r="C29" s="59"/>
      <c r="D29" s="61"/>
      <c r="E29" s="153"/>
      <c r="F29" s="154"/>
      <c r="H29" s="151"/>
      <c r="I29" s="151"/>
    </row>
    <row r="30" spans="1:9" ht="18" x14ac:dyDescent="0.4">
      <c r="A30" s="52"/>
      <c r="B30" s="59"/>
      <c r="C30" s="59"/>
      <c r="D30" s="59"/>
      <c r="E30" s="72"/>
      <c r="H30" s="120"/>
      <c r="I30" s="121"/>
    </row>
    <row r="31" spans="1:9" ht="18" x14ac:dyDescent="0.4">
      <c r="A31" s="52"/>
      <c r="B31" s="59" t="s">
        <v>196</v>
      </c>
      <c r="C31" s="59"/>
      <c r="D31" s="59"/>
      <c r="E31" s="59"/>
      <c r="F31" s="62"/>
      <c r="G31" s="62"/>
      <c r="H31" s="151"/>
      <c r="I31" s="151"/>
    </row>
    <row r="32" spans="1:9" ht="18" x14ac:dyDescent="0.4">
      <c r="A32" s="52"/>
      <c r="B32" s="59"/>
      <c r="C32" s="59"/>
      <c r="D32" s="59"/>
      <c r="E32" s="59"/>
      <c r="F32" s="59"/>
      <c r="G32" s="59"/>
      <c r="H32" s="120"/>
      <c r="I32" s="121"/>
    </row>
    <row r="33" spans="1:10" ht="18" x14ac:dyDescent="0.4">
      <c r="A33" s="52"/>
      <c r="B33" s="59" t="s">
        <v>154</v>
      </c>
      <c r="C33" s="59"/>
      <c r="D33" s="59"/>
      <c r="E33" s="59"/>
      <c r="F33" s="59"/>
      <c r="G33" s="59"/>
      <c r="H33" s="151"/>
      <c r="I33" s="151"/>
    </row>
    <row r="34" spans="1:10" ht="18" x14ac:dyDescent="0.4">
      <c r="B34" s="59"/>
      <c r="C34" s="59"/>
      <c r="D34" s="59"/>
      <c r="E34" s="59"/>
      <c r="F34" s="59"/>
      <c r="G34" s="59"/>
      <c r="H34" s="120"/>
      <c r="I34" s="121"/>
    </row>
    <row r="35" spans="1:10" ht="18" x14ac:dyDescent="0.4">
      <c r="B35" s="59" t="s">
        <v>155</v>
      </c>
      <c r="D35" s="59"/>
      <c r="E35" s="59"/>
      <c r="F35" s="59"/>
      <c r="G35" s="59"/>
      <c r="H35" s="151"/>
      <c r="I35" s="151"/>
      <c r="J35" s="82"/>
    </row>
    <row r="36" spans="1:10" ht="15.75" x14ac:dyDescent="0.25">
      <c r="B36" s="59"/>
      <c r="C36" s="59"/>
      <c r="D36" s="59"/>
      <c r="E36" s="59"/>
      <c r="F36" s="59"/>
      <c r="G36" s="59"/>
      <c r="H36" s="122"/>
      <c r="I36" s="123"/>
    </row>
    <row r="37" spans="1:10" ht="18.75" thickBot="1" x14ac:dyDescent="0.45">
      <c r="B37" s="59" t="s">
        <v>156</v>
      </c>
      <c r="C37" s="63"/>
      <c r="D37" s="63"/>
      <c r="E37" s="63"/>
      <c r="F37" s="63"/>
      <c r="G37" s="63"/>
      <c r="H37" s="152"/>
      <c r="I37" s="152"/>
    </row>
    <row r="38" spans="1:10" ht="16.5" thickTop="1" x14ac:dyDescent="0.25">
      <c r="B38" s="59"/>
      <c r="C38" s="59"/>
      <c r="D38" s="59"/>
      <c r="E38" s="59"/>
      <c r="F38" s="59"/>
      <c r="G38" s="59"/>
      <c r="I38" s="64"/>
    </row>
    <row r="39" spans="1:10" ht="15.75" x14ac:dyDescent="0.25">
      <c r="B39" s="59"/>
      <c r="C39" s="59"/>
      <c r="D39" s="59"/>
      <c r="E39" s="59"/>
      <c r="F39" s="59"/>
      <c r="G39" s="59"/>
      <c r="I39" s="62"/>
    </row>
    <row r="40" spans="1:10" ht="15.75" x14ac:dyDescent="0.25">
      <c r="B40" s="59"/>
      <c r="C40" s="59"/>
      <c r="D40" s="59"/>
      <c r="E40" s="59"/>
      <c r="F40" s="59"/>
      <c r="G40" s="59"/>
      <c r="I40" s="59"/>
    </row>
    <row r="41" spans="1:10" ht="15.75" x14ac:dyDescent="0.25">
      <c r="B41" s="59"/>
      <c r="C41" s="59"/>
      <c r="D41" s="59"/>
      <c r="E41" s="59"/>
      <c r="F41" s="59"/>
      <c r="G41" s="59"/>
      <c r="I41" s="59"/>
    </row>
    <row r="42" spans="1:10" ht="15.75" x14ac:dyDescent="0.25">
      <c r="B42" s="59"/>
      <c r="C42" s="59"/>
      <c r="D42" s="59"/>
      <c r="E42" s="59"/>
      <c r="F42" s="59"/>
      <c r="G42" s="59"/>
      <c r="I42" s="65"/>
    </row>
    <row r="43" spans="1:10" ht="15.75" x14ac:dyDescent="0.25">
      <c r="B43" s="52"/>
      <c r="C43" s="52"/>
      <c r="D43" s="52"/>
      <c r="E43" s="52"/>
      <c r="F43" s="52"/>
      <c r="G43" s="52"/>
      <c r="H43" s="59"/>
      <c r="I43" s="59"/>
    </row>
    <row r="44" spans="1:10" ht="15.75" x14ac:dyDescent="0.25">
      <c r="B44" s="52"/>
      <c r="C44" s="52"/>
      <c r="D44" s="52"/>
      <c r="E44" s="52"/>
      <c r="F44" s="52"/>
      <c r="G44" s="52"/>
      <c r="H44" s="59"/>
      <c r="I44" s="59"/>
    </row>
    <row r="45" spans="1:10" x14ac:dyDescent="0.25">
      <c r="B45" s="52"/>
      <c r="C45" s="52"/>
      <c r="D45" s="52"/>
      <c r="E45" s="52"/>
      <c r="F45" s="52"/>
      <c r="G45" s="52"/>
      <c r="H45" s="52"/>
    </row>
    <row r="46" spans="1:10" x14ac:dyDescent="0.25">
      <c r="B46" s="52"/>
      <c r="C46" s="52"/>
      <c r="D46" s="52"/>
      <c r="E46" s="52"/>
      <c r="F46" s="52"/>
      <c r="G46" s="52"/>
      <c r="H46" s="66"/>
    </row>
    <row r="47" spans="1:10" x14ac:dyDescent="0.25">
      <c r="B47" s="52"/>
      <c r="C47" s="52"/>
      <c r="D47" s="52"/>
      <c r="E47" s="52"/>
      <c r="F47" s="52"/>
      <c r="G47" s="52"/>
      <c r="H47" s="52"/>
    </row>
    <row r="48" spans="1:10" x14ac:dyDescent="0.25">
      <c r="B48" s="52"/>
      <c r="C48" s="52"/>
      <c r="D48" s="52"/>
      <c r="E48" s="52"/>
      <c r="F48" s="52"/>
      <c r="G48" s="52"/>
      <c r="H48" s="52"/>
    </row>
    <row r="49" spans="2:8" x14ac:dyDescent="0.25">
      <c r="B49" s="52"/>
      <c r="C49" s="52"/>
      <c r="D49" s="52"/>
      <c r="E49" s="52"/>
      <c r="F49" s="52"/>
      <c r="G49" s="52"/>
      <c r="H49" s="52"/>
    </row>
    <row r="50" spans="2:8" x14ac:dyDescent="0.25">
      <c r="B50" s="52"/>
      <c r="C50" s="52"/>
      <c r="D50" s="52"/>
      <c r="E50" s="52"/>
      <c r="F50" s="52"/>
      <c r="G50" s="52"/>
      <c r="H50" s="52"/>
    </row>
    <row r="51" spans="2:8" x14ac:dyDescent="0.25">
      <c r="B51" s="52"/>
      <c r="C51" s="52"/>
      <c r="D51" s="52"/>
      <c r="E51" s="52"/>
      <c r="F51" s="52"/>
      <c r="G51" s="52"/>
      <c r="H51" s="52"/>
    </row>
    <row r="52" spans="2:8" x14ac:dyDescent="0.25">
      <c r="B52" s="52"/>
      <c r="C52" s="52"/>
      <c r="D52" s="52"/>
      <c r="E52" s="52"/>
      <c r="F52" s="52"/>
      <c r="G52" s="52"/>
      <c r="H52" s="52"/>
    </row>
    <row r="53" spans="2:8" x14ac:dyDescent="0.25">
      <c r="B53" s="52"/>
      <c r="C53" s="52"/>
      <c r="D53" s="52"/>
      <c r="E53" s="52"/>
      <c r="F53" s="52"/>
      <c r="G53" s="52"/>
      <c r="H53" s="52"/>
    </row>
    <row r="54" spans="2:8" x14ac:dyDescent="0.25">
      <c r="B54" s="52"/>
      <c r="C54" s="52"/>
      <c r="D54" s="52"/>
      <c r="E54" s="52"/>
      <c r="F54" s="52"/>
      <c r="G54" s="52"/>
      <c r="H54" s="52"/>
    </row>
    <row r="55" spans="2:8" x14ac:dyDescent="0.25">
      <c r="B55" s="52"/>
      <c r="C55" s="52"/>
      <c r="D55" s="52"/>
      <c r="E55" s="52"/>
      <c r="F55" s="52"/>
      <c r="G55" s="52"/>
      <c r="H55" s="52"/>
    </row>
    <row r="56" spans="2:8" x14ac:dyDescent="0.25">
      <c r="B56" s="52"/>
      <c r="C56" s="52"/>
      <c r="D56" s="52"/>
      <c r="E56" s="52"/>
      <c r="F56" s="52"/>
      <c r="G56" s="52"/>
      <c r="H56" s="52"/>
    </row>
  </sheetData>
  <mergeCells count="11">
    <mergeCell ref="H37:I37"/>
    <mergeCell ref="G6:I6"/>
    <mergeCell ref="B12:D12"/>
    <mergeCell ref="F12:I12"/>
    <mergeCell ref="B23:C23"/>
    <mergeCell ref="F23:H23"/>
    <mergeCell ref="E29:F29"/>
    <mergeCell ref="H29:I29"/>
    <mergeCell ref="H31:I31"/>
    <mergeCell ref="H33:I33"/>
    <mergeCell ref="H35:I35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</vt:i4>
      </vt:variant>
    </vt:vector>
  </HeadingPairs>
  <TitlesOfParts>
    <vt:vector size="19" baseType="lpstr">
      <vt:lpstr>MENU</vt:lpstr>
      <vt:lpstr>Main Bank Account Cashbook</vt:lpstr>
      <vt:lpstr>Adjusted Cashbook Main Account</vt:lpstr>
      <vt:lpstr>Blank Cashbook</vt:lpstr>
      <vt:lpstr>Main Account Bank Statement</vt:lpstr>
      <vt:lpstr>List of Differences</vt:lpstr>
      <vt:lpstr>Blank List Paper</vt:lpstr>
      <vt:lpstr>Reconciliation Worksheet</vt:lpstr>
      <vt:lpstr>Blank Reconciliation Worksheet</vt:lpstr>
      <vt:lpstr>Visa Cashbook</vt:lpstr>
      <vt:lpstr>Petty Cash Log</vt:lpstr>
      <vt:lpstr>Blank Petty Cash Log</vt:lpstr>
      <vt:lpstr>'Adjusted Cashbook Main Account'!Print_Area</vt:lpstr>
      <vt:lpstr>'Main Account Bank Statement'!Print_Area</vt:lpstr>
      <vt:lpstr>'Main Bank Account Cashbook'!Print_Area</vt:lpstr>
      <vt:lpstr>MENU!Print_Area</vt:lpstr>
      <vt:lpstr>'Reconciliation Worksheet'!Print_Area</vt:lpstr>
      <vt:lpstr>'Visa Cashbook'!Print_Area</vt:lpstr>
      <vt:lpstr>'Blank Cashbook'!Print_Titles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cp:lastPrinted>2019-03-01T03:30:44Z</cp:lastPrinted>
  <dcterms:created xsi:type="dcterms:W3CDTF">2018-04-30T04:35:04Z</dcterms:created>
  <dcterms:modified xsi:type="dcterms:W3CDTF">2019-03-01T03:54:11Z</dcterms:modified>
</cp:coreProperties>
</file>